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abina Kamchibekova\Desktop\1. REVIVE\6. Grants\"/>
    </mc:Choice>
  </mc:AlternateContent>
  <xr:revisionPtr revIDLastSave="0" documentId="8_{B3122A71-D0D6-4EBF-96CC-91B668CA97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monitoring" sheetId="4" r:id="rId1"/>
    <sheet name="Budget mod request template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5" l="1"/>
  <c r="N52" i="5"/>
  <c r="N53" i="5"/>
  <c r="N54" i="5"/>
  <c r="N55" i="5"/>
  <c r="N56" i="5"/>
  <c r="N57" i="5"/>
  <c r="N58" i="5"/>
  <c r="N47" i="5"/>
  <c r="N48" i="5"/>
  <c r="N49" i="5"/>
  <c r="N41" i="5"/>
  <c r="N42" i="5"/>
  <c r="N43" i="5"/>
  <c r="N37" i="5"/>
  <c r="N38" i="5"/>
  <c r="N25" i="5"/>
  <c r="N26" i="5"/>
  <c r="N27" i="5"/>
  <c r="N28" i="5"/>
  <c r="N2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60" i="5"/>
  <c r="G52" i="5"/>
  <c r="G53" i="5"/>
  <c r="G54" i="5"/>
  <c r="G55" i="5"/>
  <c r="G56" i="5"/>
  <c r="G57" i="5"/>
  <c r="G58" i="5"/>
  <c r="G47" i="5"/>
  <c r="G48" i="5"/>
  <c r="G49" i="5"/>
  <c r="G41" i="5"/>
  <c r="G42" i="5"/>
  <c r="G43" i="5"/>
  <c r="G37" i="5"/>
  <c r="G38" i="5"/>
  <c r="G25" i="5"/>
  <c r="G26" i="5"/>
  <c r="G27" i="5"/>
  <c r="G28" i="5"/>
  <c r="G2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60" i="5"/>
  <c r="H60" i="5"/>
  <c r="I60" i="5"/>
  <c r="H58" i="5"/>
  <c r="I58" i="5"/>
  <c r="H57" i="5"/>
  <c r="I57" i="5"/>
  <c r="H56" i="5"/>
  <c r="I56" i="5"/>
  <c r="H55" i="5"/>
  <c r="I55" i="5"/>
  <c r="H54" i="5"/>
  <c r="I54" i="5"/>
  <c r="H53" i="5"/>
  <c r="I53" i="5"/>
  <c r="H52" i="5"/>
  <c r="I52" i="5"/>
  <c r="H49" i="5"/>
  <c r="I49" i="5"/>
  <c r="H48" i="5"/>
  <c r="I48" i="5"/>
  <c r="H47" i="5"/>
  <c r="I47" i="5"/>
  <c r="H43" i="5"/>
  <c r="I43" i="5"/>
  <c r="H42" i="5"/>
  <c r="I42" i="5"/>
  <c r="H41" i="5"/>
  <c r="I41" i="5"/>
  <c r="H38" i="5"/>
  <c r="I38" i="5"/>
  <c r="H37" i="5"/>
  <c r="I37" i="5"/>
  <c r="N36" i="5"/>
  <c r="G36" i="5"/>
  <c r="H36" i="5"/>
  <c r="I36" i="5"/>
  <c r="N35" i="5"/>
  <c r="G35" i="5"/>
  <c r="H35" i="5"/>
  <c r="I35" i="5"/>
  <c r="N34" i="5"/>
  <c r="G34" i="5"/>
  <c r="H34" i="5"/>
  <c r="I34" i="5"/>
  <c r="N33" i="5"/>
  <c r="G33" i="5"/>
  <c r="H33" i="5"/>
  <c r="I33" i="5"/>
  <c r="N32" i="5"/>
  <c r="G32" i="5"/>
  <c r="H32" i="5"/>
  <c r="I32" i="5"/>
  <c r="H29" i="5"/>
  <c r="I29" i="5"/>
  <c r="H28" i="5"/>
  <c r="I28" i="5"/>
  <c r="H27" i="5"/>
  <c r="I27" i="5"/>
  <c r="H26" i="5"/>
  <c r="I26" i="5"/>
  <c r="H25" i="5"/>
  <c r="I25" i="5"/>
  <c r="H22" i="5"/>
  <c r="I22" i="5"/>
  <c r="H21" i="5"/>
  <c r="I21" i="5"/>
  <c r="H20" i="5"/>
  <c r="I20" i="5"/>
  <c r="H19" i="5"/>
  <c r="I19" i="5"/>
  <c r="H18" i="5"/>
  <c r="I18" i="5"/>
  <c r="H17" i="5"/>
  <c r="I17" i="5"/>
  <c r="H16" i="5"/>
  <c r="H15" i="5"/>
  <c r="I15" i="5"/>
  <c r="H14" i="5"/>
  <c r="I14" i="5"/>
  <c r="H13" i="5"/>
  <c r="I13" i="5"/>
  <c r="H12" i="5"/>
  <c r="I12" i="5"/>
  <c r="H11" i="5"/>
  <c r="I11" i="5"/>
  <c r="H10" i="5"/>
  <c r="I10" i="5"/>
  <c r="G12" i="4"/>
  <c r="G25" i="4"/>
  <c r="G20" i="4"/>
  <c r="G16" i="4"/>
  <c r="G17" i="4" s="1"/>
  <c r="G26" i="4" l="1"/>
  <c r="G28" i="4" s="1"/>
  <c r="G13" i="4"/>
  <c r="G21" i="4"/>
</calcChain>
</file>

<file path=xl/sharedStrings.xml><?xml version="1.0" encoding="utf-8"?>
<sst xmlns="http://schemas.openxmlformats.org/spreadsheetml/2006/main" count="146" uniqueCount="77">
  <si>
    <t>Annex 2</t>
  </si>
  <si>
    <t>Detailed Budget</t>
  </si>
  <si>
    <t>Project title:</t>
  </si>
  <si>
    <t>Organisation Name:</t>
  </si>
  <si>
    <t>Sub-Grant Duration:</t>
  </si>
  <si>
    <t>BUDGET LINE</t>
  </si>
  <si>
    <t>DESCRIPTION</t>
  </si>
  <si>
    <t>BUDGET NARRATIVE</t>
  </si>
  <si>
    <t xml:space="preserve">Unit </t>
  </si>
  <si>
    <t>Qty</t>
  </si>
  <si>
    <t>LOE</t>
  </si>
  <si>
    <t>Rate</t>
  </si>
  <si>
    <t xml:space="preserve">Total </t>
  </si>
  <si>
    <t xml:space="preserve"> (Explain Nature of Cost and provide any supporting information)</t>
  </si>
  <si>
    <t>(Attach as separate Word document if additional space is needed)</t>
  </si>
  <si>
    <t xml:space="preserve">Personnel </t>
  </si>
  <si>
    <t>Project Director</t>
  </si>
  <si>
    <t>mo</t>
  </si>
  <si>
    <t>Example: Project Director oversees overall project implementation including project design, reporting, and managing staff.</t>
  </si>
  <si>
    <t>Staff Person #2</t>
  </si>
  <si>
    <t>Staff Person #3</t>
  </si>
  <si>
    <t>Staff Person #4</t>
  </si>
  <si>
    <t>Staff Person #5</t>
  </si>
  <si>
    <t>Staff Person #6</t>
  </si>
  <si>
    <t>Research Assistant</t>
  </si>
  <si>
    <t>Consultant #2</t>
  </si>
  <si>
    <t>Consultant #3</t>
  </si>
  <si>
    <t>Consultant #4</t>
  </si>
  <si>
    <t>Consultant #5</t>
  </si>
  <si>
    <t>Consultant #6</t>
  </si>
  <si>
    <t>Total Personnel</t>
  </si>
  <si>
    <t>Travel</t>
  </si>
  <si>
    <t>Domestic Trip #1 (Origin/Destination)</t>
  </si>
  <si>
    <t>ea</t>
  </si>
  <si>
    <t>Domestic Trip #2 (Origin/Destination)</t>
  </si>
  <si>
    <t>Domestic Per Diem #1 (Specifics here)</t>
  </si>
  <si>
    <t>day</t>
  </si>
  <si>
    <t>Domestic Per Diem #2 (Specifics here)</t>
  </si>
  <si>
    <t>Total Travel</t>
  </si>
  <si>
    <t>Supplies</t>
  </si>
  <si>
    <t>Office Supplies</t>
  </si>
  <si>
    <t>Example: Monthly basic office costs such as USB flash drives, notebooks, pens, etc.</t>
  </si>
  <si>
    <t>Trainings Supplies</t>
  </si>
  <si>
    <t>Supply #3</t>
  </si>
  <si>
    <t>Supply #4</t>
  </si>
  <si>
    <t>Supply #5</t>
  </si>
  <si>
    <t>Supply #6</t>
  </si>
  <si>
    <t>Total Supplies</t>
  </si>
  <si>
    <t>Equipment</t>
  </si>
  <si>
    <t>Equipment #1</t>
  </si>
  <si>
    <t>Equipment #2</t>
  </si>
  <si>
    <t>Total Equipment</t>
  </si>
  <si>
    <t>Contractual</t>
  </si>
  <si>
    <t>Contractual #1</t>
  </si>
  <si>
    <t>Contractual #2</t>
  </si>
  <si>
    <t>Total Contractual</t>
  </si>
  <si>
    <t>Other Direct Costs</t>
  </si>
  <si>
    <t>Office Rent</t>
  </si>
  <si>
    <t>Internet and Communication</t>
  </si>
  <si>
    <t>Example:  Delivery Services, courier service, FedEx, DHL, etc.  Subrecipient anticipates that monthly deliveries will be required.</t>
  </si>
  <si>
    <t>ODC #3</t>
  </si>
  <si>
    <t>ODC #4</t>
  </si>
  <si>
    <t>ODC #5</t>
  </si>
  <si>
    <t>ODC #6</t>
  </si>
  <si>
    <t>Total Other Direct Costs</t>
  </si>
  <si>
    <t>PROJECT TOTAL</t>
  </si>
  <si>
    <t>Detailed Budget revision</t>
  </si>
  <si>
    <t>Organisation:</t>
  </si>
  <si>
    <t>Subgrant/ Project number</t>
  </si>
  <si>
    <t>Date:</t>
  </si>
  <si>
    <t xml:space="preserve">APPROVED BUDGET </t>
  </si>
  <si>
    <t>TOTAL</t>
  </si>
  <si>
    <t>Varience</t>
  </si>
  <si>
    <t>AMENDED BUDGET</t>
  </si>
  <si>
    <t>Unit</t>
  </si>
  <si>
    <t>GBP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</si>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</sst>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[$€-2]\ * #,##0.00_);_([$€-2]\ * \(#,##0.00\);_([$€-2]\ * &quot;-&quot;??_);_(@_)"/>
    <numFmt numFmtId="167" formatCode="#,##0.0"/>
    <numFmt numFmtId="168" formatCode="0.0"/>
    <numFmt numFmtId="169" formatCode="&quot;$&quot;#,##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24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name val="Arial"/>
      <family val="2"/>
      <charset val="204"/>
    </font>
    <font>
      <sz val="10"/>
      <color rgb="FFFFFFFF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color rgb="FF000000"/>
      <name val="Arial"/>
      <family val="2"/>
    </font>
    <font>
      <sz val="8"/>
      <color theme="1"/>
      <name val="Arial"/>
      <family val="2"/>
      <charset val="204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rgb="FF00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95959"/>
        <bgColor rgb="FF595959"/>
      </patternFill>
    </fill>
    <fill>
      <patternFill patternType="solid">
        <fgColor rgb="FFD9EAD3"/>
        <bgColor rgb="FFD9EAD3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17" fillId="0" borderId="0"/>
  </cellStyleXfs>
  <cellXfs count="235">
    <xf numFmtId="0" fontId="0" fillId="0" borderId="0" xfId="0"/>
    <xf numFmtId="0" fontId="0" fillId="0" borderId="0" xfId="0" applyProtection="1">
      <protection locked="0"/>
    </xf>
    <xf numFmtId="0" fontId="8" fillId="0" borderId="0" xfId="0" applyFont="1"/>
    <xf numFmtId="3" fontId="8" fillId="0" borderId="0" xfId="0" applyNumberFormat="1" applyFont="1" applyAlignment="1">
      <alignment horizontal="right"/>
    </xf>
    <xf numFmtId="0" fontId="5" fillId="0" borderId="0" xfId="0" applyFont="1"/>
    <xf numFmtId="166" fontId="5" fillId="0" borderId="0" xfId="0" applyNumberFormat="1" applyFont="1"/>
    <xf numFmtId="166" fontId="9" fillId="0" borderId="0" xfId="0" applyNumberFormat="1" applyFont="1"/>
    <xf numFmtId="9" fontId="8" fillId="0" borderId="0" xfId="2" applyFont="1" applyAlignment="1">
      <alignment horizontal="right"/>
    </xf>
    <xf numFmtId="166" fontId="0" fillId="0" borderId="0" xfId="0" applyNumberFormat="1"/>
    <xf numFmtId="166" fontId="8" fillId="0" borderId="0" xfId="1" applyNumberFormat="1" applyFont="1" applyAlignment="1">
      <alignment horizontal="right"/>
    </xf>
    <xf numFmtId="166" fontId="8" fillId="0" borderId="0" xfId="0" applyNumberFormat="1" applyFont="1"/>
    <xf numFmtId="166" fontId="8" fillId="0" borderId="0" xfId="0" applyNumberFormat="1" applyFont="1" applyAlignment="1">
      <alignment horizontal="right"/>
    </xf>
    <xf numFmtId="0" fontId="0" fillId="0" borderId="0" xfId="13" applyFont="1" applyAlignment="1" applyProtection="1">
      <alignment horizontal="center" vertical="center" wrapText="1"/>
      <protection locked="0"/>
    </xf>
    <xf numFmtId="9" fontId="0" fillId="0" borderId="0" xfId="4" applyFont="1" applyAlignment="1" applyProtection="1">
      <alignment horizontal="center" vertical="center" wrapText="1"/>
      <protection locked="0"/>
    </xf>
    <xf numFmtId="41" fontId="0" fillId="0" borderId="0" xfId="14" applyNumberFormat="1" applyFont="1" applyAlignment="1" applyProtection="1">
      <alignment vertical="center"/>
      <protection locked="0"/>
    </xf>
    <xf numFmtId="0" fontId="0" fillId="0" borderId="0" xfId="13" applyFont="1" applyAlignment="1" applyProtection="1">
      <alignment vertical="center"/>
      <protection locked="0"/>
    </xf>
    <xf numFmtId="0" fontId="5" fillId="0" borderId="0" xfId="13" applyFont="1" applyAlignment="1" applyProtection="1">
      <alignment horizontal="center" vertical="center" wrapText="1"/>
      <protection locked="0"/>
    </xf>
    <xf numFmtId="9" fontId="5" fillId="0" borderId="0" xfId="4" applyFont="1" applyAlignment="1" applyProtection="1">
      <alignment horizontal="center" vertical="center" wrapText="1"/>
      <protection locked="0"/>
    </xf>
    <xf numFmtId="41" fontId="5" fillId="0" borderId="0" xfId="14" applyNumberFormat="1" applyFont="1" applyAlignment="1" applyProtection="1">
      <alignment vertical="center"/>
      <protection locked="0"/>
    </xf>
    <xf numFmtId="0" fontId="5" fillId="0" borderId="0" xfId="13" applyFont="1" applyAlignment="1" applyProtection="1">
      <alignment vertical="center"/>
      <protection locked="0"/>
    </xf>
    <xf numFmtId="0" fontId="3" fillId="0" borderId="7" xfId="13" applyFont="1" applyBorder="1" applyAlignment="1" applyProtection="1">
      <alignment vertical="center"/>
      <protection locked="0"/>
    </xf>
    <xf numFmtId="0" fontId="3" fillId="0" borderId="7" xfId="15" applyFont="1" applyBorder="1" applyAlignment="1" applyProtection="1">
      <alignment vertical="center" wrapText="1"/>
      <protection locked="0"/>
    </xf>
    <xf numFmtId="0" fontId="3" fillId="0" borderId="7" xfId="13" applyFont="1" applyBorder="1" applyAlignment="1" applyProtection="1">
      <alignment horizontal="left" vertical="center"/>
      <protection locked="0"/>
    </xf>
    <xf numFmtId="0" fontId="10" fillId="0" borderId="0" xfId="13" applyFont="1" applyAlignment="1" applyProtection="1">
      <alignment horizontal="center" vertical="center" wrapText="1"/>
      <protection locked="0"/>
    </xf>
    <xf numFmtId="165" fontId="5" fillId="0" borderId="0" xfId="1" applyNumberFormat="1" applyFont="1" applyAlignment="1" applyProtection="1">
      <alignment horizontal="center" vertical="center" wrapText="1"/>
      <protection locked="0"/>
    </xf>
    <xf numFmtId="165" fontId="0" fillId="0" borderId="0" xfId="1" applyNumberFormat="1" applyFont="1" applyAlignment="1" applyProtection="1">
      <alignment horizontal="center" vertical="center" wrapText="1"/>
      <protection locked="0"/>
    </xf>
    <xf numFmtId="165" fontId="5" fillId="0" borderId="0" xfId="1" applyNumberFormat="1" applyFont="1"/>
    <xf numFmtId="165" fontId="0" fillId="0" borderId="0" xfId="1" applyNumberFormat="1" applyFont="1"/>
    <xf numFmtId="165" fontId="9" fillId="0" borderId="0" xfId="1" applyNumberFormat="1" applyFont="1"/>
    <xf numFmtId="165" fontId="8" fillId="0" borderId="0" xfId="1" applyNumberFormat="1" applyFont="1" applyAlignment="1">
      <alignment horizontal="right"/>
    </xf>
    <xf numFmtId="0" fontId="1" fillId="0" borderId="7" xfId="13" applyFont="1" applyBorder="1" applyAlignment="1" applyProtection="1">
      <alignment vertical="center"/>
      <protection locked="0"/>
    </xf>
    <xf numFmtId="0" fontId="1" fillId="0" borderId="0" xfId="13" applyFont="1" applyAlignment="1" applyProtection="1">
      <alignment horizontal="center" vertical="center" wrapText="1"/>
      <protection locked="0"/>
    </xf>
    <xf numFmtId="165" fontId="1" fillId="0" borderId="0" xfId="1" applyNumberFormat="1" applyAlignment="1" applyProtection="1">
      <alignment horizontal="center" vertical="center" wrapText="1"/>
      <protection locked="0"/>
    </xf>
    <xf numFmtId="9" fontId="1" fillId="0" borderId="0" xfId="4" applyFont="1" applyAlignment="1" applyProtection="1">
      <alignment horizontal="center" vertical="center" wrapText="1"/>
      <protection locked="0"/>
    </xf>
    <xf numFmtId="41" fontId="1" fillId="0" borderId="0" xfId="14" applyNumberFormat="1" applyFont="1" applyAlignment="1" applyProtection="1">
      <alignment vertical="center"/>
      <protection locked="0"/>
    </xf>
    <xf numFmtId="0" fontId="1" fillId="0" borderId="0" xfId="13" applyFont="1" applyAlignment="1" applyProtection="1">
      <alignment vertical="center"/>
      <protection locked="0"/>
    </xf>
    <xf numFmtId="165" fontId="5" fillId="0" borderId="8" xfId="1" applyNumberFormat="1" applyFont="1" applyBorder="1" applyAlignment="1" applyProtection="1">
      <alignment horizontal="right" vertical="center"/>
      <protection locked="0"/>
    </xf>
    <xf numFmtId="165" fontId="1" fillId="0" borderId="8" xfId="1" applyNumberFormat="1" applyBorder="1" applyAlignment="1" applyProtection="1">
      <alignment horizontal="right" vertical="center"/>
      <protection locked="0"/>
    </xf>
    <xf numFmtId="165" fontId="0" fillId="0" borderId="8" xfId="1" applyNumberFormat="1" applyFont="1" applyBorder="1" applyAlignment="1" applyProtection="1">
      <alignment horizontal="right" vertical="center"/>
      <protection locked="0"/>
    </xf>
    <xf numFmtId="0" fontId="0" fillId="0" borderId="0" xfId="13" applyFont="1" applyAlignment="1" applyProtection="1">
      <alignment vertical="center" wrapText="1"/>
      <protection locked="0"/>
    </xf>
    <xf numFmtId="0" fontId="10" fillId="2" borderId="7" xfId="13" applyFont="1" applyFill="1" applyBorder="1" applyAlignment="1" applyProtection="1">
      <alignment horizontal="center" vertical="center" wrapText="1"/>
      <protection locked="0"/>
    </xf>
    <xf numFmtId="0" fontId="10" fillId="2" borderId="0" xfId="13" applyFont="1" applyFill="1" applyAlignment="1" applyProtection="1">
      <alignment horizontal="center" vertical="center" wrapText="1"/>
      <protection locked="0"/>
    </xf>
    <xf numFmtId="165" fontId="10" fillId="2" borderId="0" xfId="1" applyNumberFormat="1" applyFont="1" applyFill="1" applyAlignment="1" applyProtection="1">
      <alignment horizontal="center" vertical="center" wrapText="1"/>
      <protection locked="0"/>
    </xf>
    <xf numFmtId="41" fontId="10" fillId="2" borderId="0" xfId="13" applyNumberFormat="1" applyFont="1" applyFill="1" applyAlignment="1" applyProtection="1">
      <alignment horizontal="center" vertical="center"/>
      <protection locked="0"/>
    </xf>
    <xf numFmtId="41" fontId="10" fillId="2" borderId="8" xfId="13" applyNumberFormat="1" applyFont="1" applyFill="1" applyBorder="1" applyAlignment="1" applyProtection="1">
      <alignment horizontal="center" vertical="center"/>
      <protection locked="0"/>
    </xf>
    <xf numFmtId="41" fontId="0" fillId="0" borderId="0" xfId="13" applyNumberFormat="1" applyFont="1" applyAlignment="1" applyProtection="1">
      <alignment vertical="center"/>
      <protection locked="0"/>
    </xf>
    <xf numFmtId="0" fontId="0" fillId="0" borderId="0" xfId="13" applyFont="1" applyAlignment="1" applyProtection="1">
      <alignment horizontal="center" vertical="center"/>
      <protection locked="0"/>
    </xf>
    <xf numFmtId="0" fontId="0" fillId="0" borderId="0" xfId="13" applyFont="1" applyAlignment="1">
      <alignment vertical="center"/>
    </xf>
    <xf numFmtId="0" fontId="12" fillId="0" borderId="0" xfId="13" applyFont="1" applyAlignment="1" applyProtection="1">
      <alignment horizontal="left" vertical="center"/>
      <protection locked="0"/>
    </xf>
    <xf numFmtId="0" fontId="3" fillId="0" borderId="0" xfId="3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3" applyAlignment="1">
      <alignment horizontal="left" vertical="center"/>
    </xf>
    <xf numFmtId="0" fontId="3" fillId="0" borderId="0" xfId="13" applyFont="1" applyAlignment="1" applyProtection="1">
      <alignment vertical="center"/>
      <protection locked="0"/>
    </xf>
    <xf numFmtId="0" fontId="3" fillId="0" borderId="0" xfId="13" applyFont="1" applyAlignment="1" applyProtection="1">
      <alignment horizontal="center" vertical="center" wrapText="1"/>
      <protection locked="0"/>
    </xf>
    <xf numFmtId="0" fontId="3" fillId="0" borderId="0" xfId="13" applyFont="1" applyAlignment="1" applyProtection="1">
      <alignment vertical="center" wrapText="1"/>
      <protection locked="0"/>
    </xf>
    <xf numFmtId="0" fontId="3" fillId="0" borderId="8" xfId="13" applyFont="1" applyBorder="1" applyAlignment="1" applyProtection="1">
      <alignment vertical="center" wrapText="1"/>
      <protection locked="0"/>
    </xf>
    <xf numFmtId="0" fontId="5" fillId="3" borderId="0" xfId="13" applyFont="1" applyFill="1" applyAlignment="1" applyProtection="1">
      <alignment horizontal="center" vertical="center" wrapText="1"/>
      <protection locked="0"/>
    </xf>
    <xf numFmtId="165" fontId="5" fillId="3" borderId="0" xfId="1" applyNumberFormat="1" applyFont="1" applyFill="1" applyAlignment="1" applyProtection="1">
      <alignment horizontal="center" vertical="center" wrapText="1"/>
      <protection locked="0"/>
    </xf>
    <xf numFmtId="9" fontId="5" fillId="3" borderId="0" xfId="4" applyFont="1" applyFill="1" applyAlignment="1" applyProtection="1">
      <alignment horizontal="center" vertical="center" wrapText="1"/>
      <protection locked="0"/>
    </xf>
    <xf numFmtId="41" fontId="5" fillId="3" borderId="0" xfId="14" applyNumberFormat="1" applyFont="1" applyFill="1" applyAlignment="1" applyProtection="1">
      <alignment vertical="center"/>
      <protection locked="0"/>
    </xf>
    <xf numFmtId="165" fontId="5" fillId="3" borderId="8" xfId="1" applyNumberFormat="1" applyFont="1" applyFill="1" applyBorder="1" applyAlignment="1" applyProtection="1">
      <alignment horizontal="right" vertical="center"/>
      <protection locked="0"/>
    </xf>
    <xf numFmtId="0" fontId="3" fillId="3" borderId="8" xfId="13" applyFont="1" applyFill="1" applyBorder="1" applyAlignment="1" applyProtection="1">
      <alignment vertical="center" wrapText="1"/>
      <protection locked="0"/>
    </xf>
    <xf numFmtId="0" fontId="3" fillId="3" borderId="7" xfId="13" applyFont="1" applyFill="1" applyBorder="1" applyAlignment="1" applyProtection="1">
      <alignment horizontal="right" vertical="center"/>
      <protection locked="0"/>
    </xf>
    <xf numFmtId="0" fontId="1" fillId="0" borderId="7" xfId="15" applyFont="1" applyBorder="1" applyAlignment="1" applyProtection="1">
      <alignment vertical="center" wrapText="1"/>
      <protection locked="0"/>
    </xf>
    <xf numFmtId="0" fontId="1" fillId="0" borderId="7" xfId="13" applyFont="1" applyBorder="1" applyAlignment="1" applyProtection="1">
      <alignment horizontal="left" vertical="center"/>
      <protection locked="0"/>
    </xf>
    <xf numFmtId="0" fontId="10" fillId="2" borderId="1" xfId="13" applyFont="1" applyFill="1" applyBorder="1" applyAlignment="1" applyProtection="1">
      <alignment horizontal="center" vertical="center" wrapText="1"/>
      <protection locked="0"/>
    </xf>
    <xf numFmtId="0" fontId="3" fillId="0" borderId="1" xfId="13" applyFont="1" applyBorder="1" applyAlignment="1" applyProtection="1">
      <alignment vertical="center"/>
      <protection locked="0"/>
    </xf>
    <xf numFmtId="0" fontId="1" fillId="0" borderId="1" xfId="13" applyFont="1" applyBorder="1" applyAlignment="1" applyProtection="1">
      <alignment vertical="center"/>
      <protection locked="0"/>
    </xf>
    <xf numFmtId="0" fontId="4" fillId="3" borderId="1" xfId="13" applyFont="1" applyFill="1" applyBorder="1" applyAlignment="1" applyProtection="1">
      <alignment horizontal="right" vertical="center"/>
      <protection locked="0"/>
    </xf>
    <xf numFmtId="0" fontId="0" fillId="0" borderId="1" xfId="15" applyFont="1" applyBorder="1" applyAlignment="1" applyProtection="1">
      <alignment vertical="center" wrapText="1"/>
      <protection locked="0"/>
    </xf>
    <xf numFmtId="0" fontId="3" fillId="0" borderId="1" xfId="15" applyFont="1" applyBorder="1" applyAlignment="1" applyProtection="1">
      <alignment vertical="center" wrapText="1"/>
      <protection locked="0"/>
    </xf>
    <xf numFmtId="0" fontId="3" fillId="0" borderId="1" xfId="13" applyFont="1" applyBorder="1" applyAlignment="1" applyProtection="1">
      <alignment horizontal="left" vertical="center"/>
      <protection locked="0"/>
    </xf>
    <xf numFmtId="0" fontId="0" fillId="0" borderId="1" xfId="13" applyFont="1" applyBorder="1" applyAlignment="1" applyProtection="1">
      <alignment horizontal="left" vertical="center"/>
      <protection locked="0"/>
    </xf>
    <xf numFmtId="0" fontId="4" fillId="3" borderId="3" xfId="13" applyFont="1" applyFill="1" applyBorder="1" applyAlignment="1" applyProtection="1">
      <alignment horizontal="right" vertical="center"/>
      <protection locked="0"/>
    </xf>
    <xf numFmtId="0" fontId="3" fillId="3" borderId="9" xfId="13" applyFont="1" applyFill="1" applyBorder="1" applyAlignment="1" applyProtection="1">
      <alignment horizontal="right" vertical="center"/>
      <protection locked="0"/>
    </xf>
    <xf numFmtId="0" fontId="5" fillId="3" borderId="10" xfId="13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9" fontId="5" fillId="3" borderId="10" xfId="4" applyFont="1" applyFill="1" applyBorder="1" applyAlignment="1" applyProtection="1">
      <alignment horizontal="center" vertical="center" wrapText="1"/>
      <protection locked="0"/>
    </xf>
    <xf numFmtId="41" fontId="5" fillId="3" borderId="10" xfId="14" applyNumberFormat="1" applyFont="1" applyFill="1" applyBorder="1" applyAlignment="1" applyProtection="1">
      <alignment vertical="center"/>
      <protection locked="0"/>
    </xf>
    <xf numFmtId="165" fontId="5" fillId="3" borderId="11" xfId="1" applyNumberFormat="1" applyFont="1" applyFill="1" applyBorder="1" applyAlignment="1" applyProtection="1">
      <alignment horizontal="right" vertical="center"/>
      <protection locked="0"/>
    </xf>
    <xf numFmtId="0" fontId="3" fillId="3" borderId="11" xfId="13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0" xfId="13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5" fillId="0" borderId="8" xfId="13" applyFont="1" applyBorder="1" applyAlignment="1" applyProtection="1">
      <alignment vertical="center" wrapText="1"/>
      <protection locked="0"/>
    </xf>
    <xf numFmtId="0" fontId="16" fillId="3" borderId="8" xfId="13" applyFont="1" applyFill="1" applyBorder="1" applyAlignment="1" applyProtection="1">
      <alignment vertical="center" wrapText="1"/>
      <protection locked="0"/>
    </xf>
    <xf numFmtId="0" fontId="17" fillId="0" borderId="0" xfId="17"/>
    <xf numFmtId="0" fontId="18" fillId="0" borderId="0" xfId="17" applyFont="1" applyAlignment="1">
      <alignment vertical="center"/>
    </xf>
    <xf numFmtId="0" fontId="19" fillId="0" borderId="0" xfId="17" applyFont="1" applyAlignment="1">
      <alignment horizontal="center" vertical="center" wrapText="1"/>
    </xf>
    <xf numFmtId="0" fontId="19" fillId="0" borderId="0" xfId="17" applyFont="1" applyAlignment="1">
      <alignment vertical="center" wrapText="1"/>
    </xf>
    <xf numFmtId="41" fontId="19" fillId="0" borderId="0" xfId="17" applyNumberFormat="1" applyFont="1" applyAlignment="1">
      <alignment vertical="center"/>
    </xf>
    <xf numFmtId="0" fontId="19" fillId="0" borderId="0" xfId="17" applyFont="1" applyAlignment="1">
      <alignment vertical="center"/>
    </xf>
    <xf numFmtId="0" fontId="20" fillId="0" borderId="0" xfId="17" applyFont="1"/>
    <xf numFmtId="0" fontId="21" fillId="0" borderId="0" xfId="17" applyFont="1" applyAlignment="1">
      <alignment horizontal="left" vertical="center"/>
    </xf>
    <xf numFmtId="0" fontId="22" fillId="0" borderId="0" xfId="17" applyFont="1" applyAlignment="1">
      <alignment horizontal="center" vertical="center" wrapText="1"/>
    </xf>
    <xf numFmtId="0" fontId="22" fillId="0" borderId="0" xfId="17" applyFont="1" applyAlignment="1">
      <alignment vertical="center" wrapText="1"/>
    </xf>
    <xf numFmtId="0" fontId="23" fillId="4" borderId="12" xfId="17" applyFont="1" applyFill="1" applyBorder="1" applyAlignment="1">
      <alignment horizontal="center" vertical="center"/>
    </xf>
    <xf numFmtId="0" fontId="23" fillId="4" borderId="13" xfId="17" applyFont="1" applyFill="1" applyBorder="1" applyAlignment="1">
      <alignment horizontal="center" vertical="center" wrapText="1"/>
    </xf>
    <xf numFmtId="41" fontId="23" fillId="4" borderId="12" xfId="17" applyNumberFormat="1" applyFont="1" applyFill="1" applyBorder="1" applyAlignment="1">
      <alignment horizontal="center" vertical="center"/>
    </xf>
    <xf numFmtId="0" fontId="25" fillId="0" borderId="0" xfId="17" applyFont="1" applyAlignment="1">
      <alignment horizontal="center" vertical="center"/>
    </xf>
    <xf numFmtId="0" fontId="23" fillId="4" borderId="15" xfId="17" applyFont="1" applyFill="1" applyBorder="1" applyAlignment="1">
      <alignment horizontal="center" vertical="center"/>
    </xf>
    <xf numFmtId="0" fontId="23" fillId="4" borderId="16" xfId="17" applyFont="1" applyFill="1" applyBorder="1" applyAlignment="1">
      <alignment horizontal="center" vertical="center" wrapText="1"/>
    </xf>
    <xf numFmtId="0" fontId="23" fillId="4" borderId="0" xfId="17" applyFont="1" applyFill="1" applyAlignment="1">
      <alignment horizontal="center" vertical="center" wrapText="1"/>
    </xf>
    <xf numFmtId="41" fontId="23" fillId="4" borderId="0" xfId="17" applyNumberFormat="1" applyFont="1" applyFill="1" applyAlignment="1">
      <alignment horizontal="center" vertical="center"/>
    </xf>
    <xf numFmtId="41" fontId="23" fillId="4" borderId="15" xfId="17" applyNumberFormat="1" applyFont="1" applyFill="1" applyBorder="1" applyAlignment="1">
      <alignment horizontal="center" vertical="center"/>
    </xf>
    <xf numFmtId="0" fontId="23" fillId="0" borderId="0" xfId="17" applyFont="1" applyAlignment="1">
      <alignment vertical="center"/>
    </xf>
    <xf numFmtId="0" fontId="23" fillId="4" borderId="17" xfId="17" applyFont="1" applyFill="1" applyBorder="1" applyAlignment="1">
      <alignment horizontal="center" vertical="center"/>
    </xf>
    <xf numFmtId="0" fontId="23" fillId="4" borderId="18" xfId="17" applyFont="1" applyFill="1" applyBorder="1" applyAlignment="1">
      <alignment horizontal="center" vertical="center" wrapText="1"/>
    </xf>
    <xf numFmtId="0" fontId="23" fillId="4" borderId="19" xfId="17" applyFont="1" applyFill="1" applyBorder="1" applyAlignment="1">
      <alignment horizontal="center" vertical="center" wrapText="1"/>
    </xf>
    <xf numFmtId="41" fontId="23" fillId="4" borderId="19" xfId="17" applyNumberFormat="1" applyFont="1" applyFill="1" applyBorder="1" applyAlignment="1">
      <alignment horizontal="center" vertical="center"/>
    </xf>
    <xf numFmtId="41" fontId="23" fillId="4" borderId="17" xfId="17" applyNumberFormat="1" applyFont="1" applyFill="1" applyBorder="1" applyAlignment="1">
      <alignment horizontal="center" vertical="center"/>
    </xf>
    <xf numFmtId="0" fontId="22" fillId="0" borderId="16" xfId="17" applyFont="1" applyBorder="1" applyAlignment="1">
      <alignment vertical="center"/>
    </xf>
    <xf numFmtId="0" fontId="22" fillId="3" borderId="13" xfId="17" applyFont="1" applyFill="1" applyBorder="1" applyAlignment="1">
      <alignment horizontal="center" vertical="center" wrapText="1"/>
    </xf>
    <xf numFmtId="0" fontId="22" fillId="3" borderId="14" xfId="17" applyFont="1" applyFill="1" applyBorder="1" applyAlignment="1">
      <alignment horizontal="center" vertical="center" wrapText="1"/>
    </xf>
    <xf numFmtId="9" fontId="22" fillId="3" borderId="14" xfId="17" applyNumberFormat="1" applyFont="1" applyFill="1" applyBorder="1" applyAlignment="1">
      <alignment vertical="center" wrapText="1"/>
    </xf>
    <xf numFmtId="41" fontId="26" fillId="3" borderId="20" xfId="17" applyNumberFormat="1" applyFont="1" applyFill="1" applyBorder="1" applyAlignment="1">
      <alignment horizontal="center" vertical="center"/>
    </xf>
    <xf numFmtId="41" fontId="19" fillId="3" borderId="20" xfId="17" applyNumberFormat="1" applyFont="1" applyFill="1" applyBorder="1" applyAlignment="1">
      <alignment vertical="center"/>
    </xf>
    <xf numFmtId="0" fontId="22" fillId="5" borderId="0" xfId="17" applyFont="1" applyFill="1" applyAlignment="1">
      <alignment horizontal="center" vertical="center" wrapText="1"/>
    </xf>
    <xf numFmtId="0" fontId="22" fillId="0" borderId="13" xfId="17" applyFont="1" applyBorder="1" applyAlignment="1">
      <alignment horizontal="center" vertical="center" wrapText="1"/>
    </xf>
    <xf numFmtId="0" fontId="22" fillId="0" borderId="14" xfId="17" applyFont="1" applyBorder="1" applyAlignment="1">
      <alignment horizontal="center" vertical="center" wrapText="1"/>
    </xf>
    <xf numFmtId="9" fontId="22" fillId="0" borderId="14" xfId="17" applyNumberFormat="1" applyFont="1" applyBorder="1" applyAlignment="1">
      <alignment vertical="center" wrapText="1"/>
    </xf>
    <xf numFmtId="41" fontId="26" fillId="0" borderId="20" xfId="17" applyNumberFormat="1" applyFont="1" applyBorder="1" applyAlignment="1">
      <alignment horizontal="center" vertical="center"/>
    </xf>
    <xf numFmtId="3" fontId="17" fillId="0" borderId="20" xfId="17" applyNumberFormat="1" applyBorder="1"/>
    <xf numFmtId="0" fontId="22" fillId="0" borderId="0" xfId="17" applyFont="1" applyAlignment="1">
      <alignment vertical="center"/>
    </xf>
    <xf numFmtId="0" fontId="27" fillId="0" borderId="0" xfId="17" applyFont="1"/>
    <xf numFmtId="0" fontId="28" fillId="0" borderId="16" xfId="17" applyFont="1" applyBorder="1" applyAlignment="1">
      <alignment horizontal="left" vertical="center"/>
    </xf>
    <xf numFmtId="0" fontId="28" fillId="3" borderId="16" xfId="17" applyFont="1" applyFill="1" applyBorder="1" applyAlignment="1">
      <alignment horizontal="center" vertical="center" wrapText="1"/>
    </xf>
    <xf numFmtId="0" fontId="27" fillId="3" borderId="0" xfId="17" applyFont="1" applyFill="1" applyAlignment="1">
      <alignment horizontal="center" vertical="center" wrapText="1"/>
    </xf>
    <xf numFmtId="9" fontId="29" fillId="3" borderId="0" xfId="17" applyNumberFormat="1" applyFont="1" applyFill="1" applyAlignment="1">
      <alignment horizontal="center" vertical="center" wrapText="1"/>
    </xf>
    <xf numFmtId="41" fontId="29" fillId="3" borderId="8" xfId="17" applyNumberFormat="1" applyFont="1" applyFill="1" applyBorder="1" applyAlignment="1">
      <alignment vertical="center"/>
    </xf>
    <xf numFmtId="3" fontId="17" fillId="3" borderId="8" xfId="17" applyNumberFormat="1" applyFill="1" applyBorder="1"/>
    <xf numFmtId="167" fontId="22" fillId="5" borderId="0" xfId="17" applyNumberFormat="1" applyFont="1" applyFill="1" applyAlignment="1">
      <alignment horizontal="center" vertical="center" wrapText="1"/>
    </xf>
    <xf numFmtId="9" fontId="22" fillId="5" borderId="0" xfId="17" applyNumberFormat="1" applyFont="1" applyFill="1" applyAlignment="1">
      <alignment horizontal="center" vertical="center" wrapText="1"/>
    </xf>
    <xf numFmtId="0" fontId="29" fillId="0" borderId="16" xfId="17" applyFont="1" applyBorder="1" applyAlignment="1">
      <alignment horizontal="center" vertical="center" wrapText="1"/>
    </xf>
    <xf numFmtId="0" fontId="27" fillId="0" borderId="0" xfId="17" applyFont="1" applyAlignment="1">
      <alignment horizontal="center" vertical="center" wrapText="1"/>
    </xf>
    <xf numFmtId="9" fontId="29" fillId="0" borderId="0" xfId="17" applyNumberFormat="1" applyFont="1" applyAlignment="1">
      <alignment horizontal="center" vertical="center" wrapText="1"/>
    </xf>
    <xf numFmtId="41" fontId="29" fillId="0" borderId="8" xfId="17" applyNumberFormat="1" applyFont="1" applyBorder="1" applyAlignment="1">
      <alignment vertical="center"/>
    </xf>
    <xf numFmtId="3" fontId="17" fillId="0" borderId="8" xfId="17" applyNumberFormat="1" applyBorder="1"/>
    <xf numFmtId="0" fontId="29" fillId="3" borderId="0" xfId="17" applyFont="1" applyFill="1" applyAlignment="1">
      <alignment horizontal="center" vertical="center" wrapText="1"/>
    </xf>
    <xf numFmtId="0" fontId="29" fillId="0" borderId="0" xfId="17" applyFont="1" applyAlignment="1">
      <alignment horizontal="center" vertical="center" wrapText="1"/>
    </xf>
    <xf numFmtId="0" fontId="30" fillId="3" borderId="0" xfId="17" applyFont="1" applyFill="1" applyAlignment="1">
      <alignment horizontal="center" vertical="center" wrapText="1"/>
    </xf>
    <xf numFmtId="0" fontId="29" fillId="3" borderId="0" xfId="17" applyFont="1" applyFill="1" applyAlignment="1">
      <alignment vertical="center" wrapText="1"/>
    </xf>
    <xf numFmtId="3" fontId="27" fillId="3" borderId="8" xfId="17" applyNumberFormat="1" applyFont="1" applyFill="1" applyBorder="1"/>
    <xf numFmtId="168" fontId="30" fillId="0" borderId="0" xfId="17" applyNumberFormat="1" applyFont="1" applyAlignment="1">
      <alignment horizontal="center" vertical="center" wrapText="1"/>
    </xf>
    <xf numFmtId="0" fontId="29" fillId="0" borderId="0" xfId="17" applyFont="1" applyAlignment="1">
      <alignment vertical="center" wrapText="1"/>
    </xf>
    <xf numFmtId="3" fontId="27" fillId="0" borderId="8" xfId="17" applyNumberFormat="1" applyFont="1" applyBorder="1"/>
    <xf numFmtId="0" fontId="30" fillId="0" borderId="0" xfId="17" applyFont="1" applyAlignment="1">
      <alignment horizontal="center" vertical="center" wrapText="1"/>
    </xf>
    <xf numFmtId="1" fontId="28" fillId="3" borderId="16" xfId="17" applyNumberFormat="1" applyFont="1" applyFill="1" applyBorder="1" applyAlignment="1">
      <alignment horizontal="center" vertical="center" wrapText="1"/>
    </xf>
    <xf numFmtId="41" fontId="29" fillId="3" borderId="8" xfId="17" applyNumberFormat="1" applyFont="1" applyFill="1" applyBorder="1" applyAlignment="1">
      <alignment horizontal="center" vertical="center"/>
    </xf>
    <xf numFmtId="1" fontId="29" fillId="0" borderId="16" xfId="17" applyNumberFormat="1" applyFont="1" applyBorder="1" applyAlignment="1">
      <alignment horizontal="center" vertical="center" wrapText="1"/>
    </xf>
    <xf numFmtId="41" fontId="29" fillId="0" borderId="8" xfId="17" applyNumberFormat="1" applyFont="1" applyBorder="1" applyAlignment="1">
      <alignment horizontal="center" vertical="center"/>
    </xf>
    <xf numFmtId="0" fontId="31" fillId="0" borderId="21" xfId="17" applyFont="1" applyBorder="1" applyAlignment="1">
      <alignment horizontal="left" vertical="center"/>
    </xf>
    <xf numFmtId="0" fontId="22" fillId="3" borderId="21" xfId="17" applyFont="1" applyFill="1" applyBorder="1" applyAlignment="1">
      <alignment horizontal="center" vertical="center" wrapText="1"/>
    </xf>
    <xf numFmtId="0" fontId="22" fillId="3" borderId="22" xfId="17" applyFont="1" applyFill="1" applyBorder="1" applyAlignment="1">
      <alignment horizontal="center" vertical="center" wrapText="1"/>
    </xf>
    <xf numFmtId="0" fontId="22" fillId="3" borderId="22" xfId="17" applyFont="1" applyFill="1" applyBorder="1" applyAlignment="1">
      <alignment vertical="center" wrapText="1"/>
    </xf>
    <xf numFmtId="41" fontId="22" fillId="3" borderId="23" xfId="17" applyNumberFormat="1" applyFont="1" applyFill="1" applyBorder="1" applyAlignment="1">
      <alignment vertical="center"/>
    </xf>
    <xf numFmtId="3" fontId="20" fillId="3" borderId="23" xfId="17" applyNumberFormat="1" applyFont="1" applyFill="1" applyBorder="1"/>
    <xf numFmtId="167" fontId="22" fillId="5" borderId="22" xfId="17" applyNumberFormat="1" applyFont="1" applyFill="1" applyBorder="1" applyAlignment="1">
      <alignment horizontal="center" vertical="center" wrapText="1"/>
    </xf>
    <xf numFmtId="9" fontId="22" fillId="5" borderId="22" xfId="17" applyNumberFormat="1" applyFont="1" applyFill="1" applyBorder="1" applyAlignment="1">
      <alignment horizontal="center" vertical="center" wrapText="1"/>
    </xf>
    <xf numFmtId="0" fontId="22" fillId="0" borderId="21" xfId="17" applyFont="1" applyBorder="1" applyAlignment="1">
      <alignment horizontal="center" vertical="center" wrapText="1"/>
    </xf>
    <xf numFmtId="0" fontId="22" fillId="0" borderId="22" xfId="17" applyFont="1" applyBorder="1" applyAlignment="1">
      <alignment horizontal="center" vertical="center" wrapText="1"/>
    </xf>
    <xf numFmtId="0" fontId="22" fillId="0" borderId="22" xfId="17" applyFont="1" applyBorder="1" applyAlignment="1">
      <alignment vertical="center" wrapText="1"/>
    </xf>
    <xf numFmtId="41" fontId="22" fillId="0" borderId="23" xfId="17" applyNumberFormat="1" applyFont="1" applyBorder="1" applyAlignment="1">
      <alignment vertical="center"/>
    </xf>
    <xf numFmtId="3" fontId="20" fillId="0" borderId="23" xfId="17" applyNumberFormat="1" applyFont="1" applyBorder="1"/>
    <xf numFmtId="0" fontId="19" fillId="0" borderId="16" xfId="17" applyFont="1" applyBorder="1" applyAlignment="1">
      <alignment horizontal="left" vertical="center"/>
    </xf>
    <xf numFmtId="0" fontId="19" fillId="3" borderId="16" xfId="17" applyFont="1" applyFill="1" applyBorder="1" applyAlignment="1">
      <alignment horizontal="center" vertical="center" wrapText="1"/>
    </xf>
    <xf numFmtId="0" fontId="19" fillId="3" borderId="0" xfId="17" applyFont="1" applyFill="1" applyAlignment="1">
      <alignment horizontal="center" vertical="center" wrapText="1"/>
    </xf>
    <xf numFmtId="0" fontId="19" fillId="3" borderId="0" xfId="17" applyFont="1" applyFill="1" applyAlignment="1">
      <alignment vertical="center" wrapText="1"/>
    </xf>
    <xf numFmtId="41" fontId="19" fillId="3" borderId="8" xfId="17" applyNumberFormat="1" applyFont="1" applyFill="1" applyBorder="1" applyAlignment="1">
      <alignment vertical="center"/>
    </xf>
    <xf numFmtId="0" fontId="19" fillId="0" borderId="16" xfId="17" applyFont="1" applyBorder="1" applyAlignment="1">
      <alignment horizontal="center" vertical="center" wrapText="1"/>
    </xf>
    <xf numFmtId="41" fontId="19" fillId="0" borderId="8" xfId="17" applyNumberFormat="1" applyFont="1" applyBorder="1" applyAlignment="1">
      <alignment vertical="center"/>
    </xf>
    <xf numFmtId="0" fontId="28" fillId="3" borderId="0" xfId="17" applyFont="1" applyFill="1" applyAlignment="1">
      <alignment horizontal="center" vertical="center" wrapText="1"/>
    </xf>
    <xf numFmtId="0" fontId="28" fillId="3" borderId="0" xfId="17" applyFont="1" applyFill="1" applyAlignment="1">
      <alignment vertical="center" wrapText="1"/>
    </xf>
    <xf numFmtId="41" fontId="28" fillId="3" borderId="8" xfId="17" applyNumberFormat="1" applyFont="1" applyFill="1" applyBorder="1" applyAlignment="1">
      <alignment vertical="center"/>
    </xf>
    <xf numFmtId="0" fontId="28" fillId="3" borderId="21" xfId="17" applyFont="1" applyFill="1" applyBorder="1" applyAlignment="1">
      <alignment horizontal="center" vertical="center" wrapText="1"/>
    </xf>
    <xf numFmtId="0" fontId="28" fillId="3" borderId="22" xfId="17" applyFont="1" applyFill="1" applyBorder="1" applyAlignment="1">
      <alignment horizontal="center" vertical="center" wrapText="1"/>
    </xf>
    <xf numFmtId="0" fontId="28" fillId="3" borderId="22" xfId="17" applyFont="1" applyFill="1" applyBorder="1" applyAlignment="1">
      <alignment vertical="center" wrapText="1"/>
    </xf>
    <xf numFmtId="41" fontId="28" fillId="3" borderId="23" xfId="17" applyNumberFormat="1" applyFont="1" applyFill="1" applyBorder="1" applyAlignment="1">
      <alignment vertical="center"/>
    </xf>
    <xf numFmtId="3" fontId="17" fillId="3" borderId="23" xfId="17" applyNumberFormat="1" applyFill="1" applyBorder="1"/>
    <xf numFmtId="0" fontId="22" fillId="5" borderId="22" xfId="17" applyFont="1" applyFill="1" applyBorder="1" applyAlignment="1">
      <alignment horizontal="center" vertical="center" wrapText="1"/>
    </xf>
    <xf numFmtId="0" fontId="19" fillId="0" borderId="21" xfId="17" applyFont="1" applyBorder="1" applyAlignment="1">
      <alignment horizontal="center" vertical="center" wrapText="1"/>
    </xf>
    <xf numFmtId="0" fontId="19" fillId="0" borderId="22" xfId="17" applyFont="1" applyBorder="1" applyAlignment="1">
      <alignment horizontal="center" vertical="center" wrapText="1"/>
    </xf>
    <xf numFmtId="0" fontId="19" fillId="0" borderId="22" xfId="17" applyFont="1" applyBorder="1" applyAlignment="1">
      <alignment vertical="center" wrapText="1"/>
    </xf>
    <xf numFmtId="41" fontId="19" fillId="0" borderId="23" xfId="17" applyNumberFormat="1" applyFont="1" applyBorder="1" applyAlignment="1">
      <alignment vertical="center"/>
    </xf>
    <xf numFmtId="0" fontId="31" fillId="0" borderId="16" xfId="17" applyFont="1" applyBorder="1" applyAlignment="1">
      <alignment horizontal="left" vertical="center"/>
    </xf>
    <xf numFmtId="0" fontId="17" fillId="3" borderId="0" xfId="17" applyFill="1" applyAlignment="1">
      <alignment horizontal="center" vertical="center" wrapText="1"/>
    </xf>
    <xf numFmtId="9" fontId="19" fillId="3" borderId="0" xfId="17" applyNumberFormat="1" applyFont="1" applyFill="1" applyAlignment="1">
      <alignment horizontal="center" vertical="center" wrapText="1"/>
    </xf>
    <xf numFmtId="41" fontId="17" fillId="3" borderId="8" xfId="17" applyNumberFormat="1" applyFill="1" applyBorder="1" applyAlignment="1">
      <alignment horizontal="center" vertical="center"/>
    </xf>
    <xf numFmtId="0" fontId="19" fillId="0" borderId="8" xfId="17" applyFont="1" applyBorder="1" applyAlignment="1">
      <alignment horizontal="center" vertical="center" wrapText="1"/>
    </xf>
    <xf numFmtId="0" fontId="19" fillId="3" borderId="21" xfId="17" applyFont="1" applyFill="1" applyBorder="1" applyAlignment="1">
      <alignment horizontal="center" vertical="center" wrapText="1"/>
    </xf>
    <xf numFmtId="0" fontId="19" fillId="3" borderId="22" xfId="17" applyFont="1" applyFill="1" applyBorder="1" applyAlignment="1">
      <alignment horizontal="center" vertical="center" wrapText="1"/>
    </xf>
    <xf numFmtId="9" fontId="19" fillId="3" borderId="22" xfId="17" applyNumberFormat="1" applyFont="1" applyFill="1" applyBorder="1" applyAlignment="1">
      <alignment horizontal="center" vertical="center" wrapText="1"/>
    </xf>
    <xf numFmtId="41" fontId="19" fillId="3" borderId="23" xfId="17" applyNumberFormat="1" applyFont="1" applyFill="1" applyBorder="1" applyAlignment="1">
      <alignment horizontal="center" vertical="center"/>
    </xf>
    <xf numFmtId="9" fontId="19" fillId="0" borderId="22" xfId="17" applyNumberFormat="1" applyFont="1" applyBorder="1" applyAlignment="1">
      <alignment horizontal="center" vertical="center" wrapText="1"/>
    </xf>
    <xf numFmtId="41" fontId="19" fillId="0" borderId="23" xfId="17" applyNumberFormat="1" applyFont="1" applyBorder="1" applyAlignment="1">
      <alignment horizontal="center" vertical="center"/>
    </xf>
    <xf numFmtId="0" fontId="19" fillId="3" borderId="22" xfId="17" applyFont="1" applyFill="1" applyBorder="1" applyAlignment="1">
      <alignment vertical="center" wrapText="1"/>
    </xf>
    <xf numFmtId="41" fontId="19" fillId="3" borderId="23" xfId="17" applyNumberFormat="1" applyFont="1" applyFill="1" applyBorder="1" applyAlignment="1">
      <alignment vertical="center"/>
    </xf>
    <xf numFmtId="0" fontId="22" fillId="3" borderId="16" xfId="17" applyFont="1" applyFill="1" applyBorder="1" applyAlignment="1">
      <alignment horizontal="center" vertical="center" wrapText="1"/>
    </xf>
    <xf numFmtId="0" fontId="22" fillId="3" borderId="0" xfId="17" applyFont="1" applyFill="1" applyAlignment="1">
      <alignment horizontal="center" vertical="center" wrapText="1"/>
    </xf>
    <xf numFmtId="0" fontId="22" fillId="3" borderId="0" xfId="17" applyFont="1" applyFill="1" applyAlignment="1">
      <alignment vertical="center" wrapText="1"/>
    </xf>
    <xf numFmtId="41" fontId="22" fillId="3" borderId="8" xfId="17" applyNumberFormat="1" applyFont="1" applyFill="1" applyBorder="1" applyAlignment="1">
      <alignment vertical="center"/>
    </xf>
    <xf numFmtId="0" fontId="22" fillId="0" borderId="16" xfId="17" applyFont="1" applyBorder="1" applyAlignment="1">
      <alignment horizontal="center" vertical="center" wrapText="1"/>
    </xf>
    <xf numFmtId="41" fontId="22" fillId="0" borderId="8" xfId="17" applyNumberFormat="1" applyFont="1" applyBorder="1" applyAlignment="1">
      <alignment vertical="center"/>
    </xf>
    <xf numFmtId="0" fontId="17" fillId="3" borderId="0" xfId="17" applyFill="1" applyAlignment="1">
      <alignment vertical="center" wrapText="1"/>
    </xf>
    <xf numFmtId="0" fontId="17" fillId="0" borderId="0" xfId="17" applyAlignment="1">
      <alignment horizontal="center" vertical="center" wrapText="1"/>
    </xf>
    <xf numFmtId="0" fontId="17" fillId="0" borderId="0" xfId="17" applyAlignment="1">
      <alignment vertical="center" wrapText="1"/>
    </xf>
    <xf numFmtId="0" fontId="17" fillId="0" borderId="0" xfId="17" applyAlignment="1">
      <alignment vertical="center"/>
    </xf>
    <xf numFmtId="41" fontId="19" fillId="3" borderId="8" xfId="17" applyNumberFormat="1" applyFont="1" applyFill="1" applyBorder="1" applyAlignment="1">
      <alignment horizontal="center" vertical="center"/>
    </xf>
    <xf numFmtId="9" fontId="19" fillId="0" borderId="0" xfId="17" applyNumberFormat="1" applyFont="1" applyAlignment="1">
      <alignment horizontal="center" vertical="center" wrapText="1"/>
    </xf>
    <xf numFmtId="41" fontId="19" fillId="0" borderId="8" xfId="17" applyNumberFormat="1" applyFont="1" applyBorder="1" applyAlignment="1">
      <alignment horizontal="center" vertical="center"/>
    </xf>
    <xf numFmtId="1" fontId="19" fillId="0" borderId="16" xfId="17" applyNumberFormat="1" applyFont="1" applyBorder="1" applyAlignment="1">
      <alignment horizontal="center" vertical="center" wrapText="1"/>
    </xf>
    <xf numFmtId="41" fontId="17" fillId="0" borderId="8" xfId="17" applyNumberFormat="1" applyBorder="1" applyAlignment="1">
      <alignment vertical="center"/>
    </xf>
    <xf numFmtId="169" fontId="22" fillId="0" borderId="24" xfId="17" applyNumberFormat="1" applyFont="1" applyBorder="1" applyAlignment="1">
      <alignment horizontal="right" vertical="center"/>
    </xf>
    <xf numFmtId="0" fontId="19" fillId="3" borderId="24" xfId="17" applyFont="1" applyFill="1" applyBorder="1" applyAlignment="1">
      <alignment horizontal="center" vertical="center" wrapText="1"/>
    </xf>
    <xf numFmtId="0" fontId="19" fillId="3" borderId="25" xfId="17" applyFont="1" applyFill="1" applyBorder="1" applyAlignment="1">
      <alignment horizontal="center" vertical="center" wrapText="1"/>
    </xf>
    <xf numFmtId="0" fontId="19" fillId="3" borderId="25" xfId="17" applyFont="1" applyFill="1" applyBorder="1" applyAlignment="1">
      <alignment vertical="center" wrapText="1"/>
    </xf>
    <xf numFmtId="41" fontId="22" fillId="3" borderId="26" xfId="17" applyNumberFormat="1" applyFont="1" applyFill="1" applyBorder="1" applyAlignment="1">
      <alignment vertical="center"/>
    </xf>
    <xf numFmtId="3" fontId="20" fillId="3" borderId="26" xfId="17" applyNumberFormat="1" applyFont="1" applyFill="1" applyBorder="1"/>
    <xf numFmtId="167" fontId="22" fillId="5" borderId="25" xfId="17" applyNumberFormat="1" applyFont="1" applyFill="1" applyBorder="1" applyAlignment="1">
      <alignment horizontal="center" vertical="center" wrapText="1"/>
    </xf>
    <xf numFmtId="9" fontId="22" fillId="5" borderId="25" xfId="17" applyNumberFormat="1" applyFont="1" applyFill="1" applyBorder="1" applyAlignment="1">
      <alignment horizontal="center" vertical="center" wrapText="1"/>
    </xf>
    <xf numFmtId="0" fontId="19" fillId="0" borderId="24" xfId="17" applyFont="1" applyBorder="1" applyAlignment="1">
      <alignment horizontal="center" vertical="center" wrapText="1"/>
    </xf>
    <xf numFmtId="0" fontId="19" fillId="0" borderId="25" xfId="17" applyFont="1" applyBorder="1" applyAlignment="1">
      <alignment horizontal="center" vertical="center" wrapText="1"/>
    </xf>
    <xf numFmtId="0" fontId="19" fillId="0" borderId="25" xfId="17" applyFont="1" applyBorder="1" applyAlignment="1">
      <alignment vertical="center" wrapText="1"/>
    </xf>
    <xf numFmtId="41" fontId="22" fillId="0" borderId="26" xfId="17" applyNumberFormat="1" applyFont="1" applyBorder="1" applyAlignment="1">
      <alignment vertical="center"/>
    </xf>
    <xf numFmtId="3" fontId="20" fillId="0" borderId="26" xfId="17" applyNumberFormat="1" applyFont="1" applyBorder="1"/>
    <xf numFmtId="0" fontId="32" fillId="0" borderId="0" xfId="17" applyFont="1" applyAlignment="1">
      <alignment vertical="center"/>
    </xf>
    <xf numFmtId="2" fontId="19" fillId="0" borderId="0" xfId="17" applyNumberFormat="1" applyFont="1" applyAlignment="1">
      <alignment vertical="center"/>
    </xf>
    <xf numFmtId="0" fontId="10" fillId="2" borderId="5" xfId="13" applyFont="1" applyFill="1" applyBorder="1" applyAlignment="1" applyProtection="1">
      <alignment horizontal="center" vertical="center" wrapText="1"/>
      <protection locked="0"/>
    </xf>
    <xf numFmtId="0" fontId="10" fillId="2" borderId="6" xfId="13" applyFont="1" applyFill="1" applyBorder="1" applyAlignment="1" applyProtection="1">
      <alignment horizontal="center" vertical="center" wrapText="1"/>
      <protection locked="0"/>
    </xf>
    <xf numFmtId="0" fontId="10" fillId="2" borderId="4" xfId="13" applyFont="1" applyFill="1" applyBorder="1" applyAlignment="1" applyProtection="1">
      <alignment horizontal="center" vertical="center" wrapText="1"/>
      <protection locked="0"/>
    </xf>
    <xf numFmtId="0" fontId="10" fillId="2" borderId="7" xfId="13" applyFont="1" applyFill="1" applyBorder="1" applyAlignment="1" applyProtection="1">
      <alignment horizontal="center" vertical="center" wrapText="1"/>
      <protection locked="0"/>
    </xf>
    <xf numFmtId="0" fontId="10" fillId="2" borderId="2" xfId="13" applyFont="1" applyFill="1" applyBorder="1" applyAlignment="1" applyProtection="1">
      <alignment horizontal="center" vertical="center" wrapText="1"/>
      <protection locked="0"/>
    </xf>
    <xf numFmtId="0" fontId="10" fillId="2" borderId="1" xfId="13" applyFont="1" applyFill="1" applyBorder="1" applyAlignment="1" applyProtection="1">
      <alignment horizontal="center" vertical="center" wrapText="1"/>
      <protection locked="0"/>
    </xf>
    <xf numFmtId="0" fontId="23" fillId="4" borderId="13" xfId="17" applyFont="1" applyFill="1" applyBorder="1" applyAlignment="1">
      <alignment horizontal="center" vertical="center" wrapText="1"/>
    </xf>
    <xf numFmtId="0" fontId="24" fillId="0" borderId="14" xfId="17" applyFont="1" applyBorder="1" applyAlignment="1"/>
  </cellXfs>
  <cellStyles count="18">
    <cellStyle name="Comma" xfId="1" builtinId="3"/>
    <cellStyle name="Comma 7" xfId="16" xr:uid="{00000000-0005-0000-0000-000001000000}"/>
    <cellStyle name="Currency 9" xfId="14" xr:uid="{00000000-0005-0000-0000-000002000000}"/>
    <cellStyle name="Followed Hyperlink" xfId="8" builtinId="9" hidden="1"/>
    <cellStyle name="Followed Hyperlink" xfId="6" builtinId="9" hidden="1"/>
    <cellStyle name="Followed Hyperlink" xfId="12" builtinId="9" hidden="1"/>
    <cellStyle name="Followed Hyperlink" xfId="1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15" xfId="13" xr:uid="{00000000-0005-0000-0000-00000C000000}"/>
    <cellStyle name="Normal 2" xfId="3" xr:uid="{00000000-0005-0000-0000-00000D000000}"/>
    <cellStyle name="Normal 3" xfId="17" xr:uid="{7F57B4A8-95BC-46FF-A6A1-36587BD4042E}"/>
    <cellStyle name="Normal_Sheet1" xfId="15" xr:uid="{00000000-0005-0000-0000-00000E000000}"/>
    <cellStyle name="Percent" xfId="2" builtinId="5"/>
    <cellStyle name="Percent 2" xfId="4" xr:uid="{00000000-0005-0000-0000-000010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zoomScale="55" zoomScaleNormal="55" workbookViewId="0">
      <pane xSplit="8" ySplit="9" topLeftCell="I10" activePane="bottomRight" state="frozen"/>
      <selection pane="topRight" activeCell="L1" sqref="L1"/>
      <selection pane="bottomLeft" activeCell="A6" sqref="A6"/>
      <selection pane="bottomRight" activeCell="B17" sqref="B17"/>
    </sheetView>
  </sheetViews>
  <sheetFormatPr defaultColWidth="9.1796875" defaultRowHeight="14.5" outlineLevelCol="1" x14ac:dyDescent="0.35"/>
  <cols>
    <col min="1" max="1" width="12.54296875" style="2" customWidth="1"/>
    <col min="2" max="2" width="44" style="2" customWidth="1"/>
    <col min="3" max="3" width="5.81640625" style="3" customWidth="1" outlineLevel="1"/>
    <col min="4" max="4" width="9.453125" style="29" customWidth="1" outlineLevel="1"/>
    <col min="5" max="5" width="9.453125" style="3" customWidth="1" outlineLevel="1"/>
    <col min="6" max="6" width="10.26953125" style="9" customWidth="1" outlineLevel="1"/>
    <col min="7" max="7" width="15" style="11" bestFit="1" customWidth="1"/>
    <col min="8" max="8" width="2" customWidth="1"/>
    <col min="9" max="9" width="49.26953125" style="39" customWidth="1"/>
    <col min="10" max="16384" width="9.1796875" style="1"/>
  </cols>
  <sheetData>
    <row r="1" spans="1:22" s="15" customFormat="1" x14ac:dyDescent="0.35">
      <c r="A1" s="81" t="s">
        <v>0</v>
      </c>
      <c r="B1" s="82"/>
      <c r="C1" s="12"/>
      <c r="D1" s="12"/>
      <c r="E1" s="39"/>
      <c r="F1" s="45"/>
      <c r="G1" s="45"/>
      <c r="H1" s="12"/>
      <c r="I1" s="46"/>
      <c r="K1" s="45"/>
      <c r="L1" s="45"/>
      <c r="M1" s="46"/>
      <c r="O1" s="45"/>
      <c r="P1" s="45"/>
      <c r="Q1" s="46"/>
      <c r="S1" s="45"/>
      <c r="T1" s="45"/>
      <c r="U1" s="47"/>
      <c r="V1" s="39"/>
    </row>
    <row r="2" spans="1:22" s="15" customFormat="1" x14ac:dyDescent="0.35">
      <c r="A2" s="81" t="s">
        <v>1</v>
      </c>
      <c r="B2" s="82"/>
      <c r="C2" s="12"/>
      <c r="D2" s="12"/>
      <c r="E2" s="39"/>
      <c r="F2" s="45"/>
      <c r="G2" s="45"/>
      <c r="H2" s="12"/>
      <c r="I2" s="46"/>
      <c r="K2" s="45"/>
      <c r="L2" s="45"/>
      <c r="M2" s="46"/>
      <c r="O2" s="45"/>
      <c r="P2" s="45"/>
      <c r="Q2" s="46"/>
      <c r="S2" s="45"/>
      <c r="T2" s="45"/>
      <c r="U2" s="47"/>
      <c r="V2" s="39"/>
    </row>
    <row r="3" spans="1:22" s="15" customFormat="1" x14ac:dyDescent="0.35">
      <c r="A3" s="81"/>
      <c r="B3" s="82"/>
      <c r="C3" s="12"/>
      <c r="D3" s="12"/>
      <c r="E3" s="39"/>
      <c r="F3" s="45"/>
      <c r="G3" s="45"/>
      <c r="H3" s="12"/>
      <c r="I3" s="46"/>
      <c r="K3" s="45"/>
      <c r="L3" s="45"/>
      <c r="M3" s="46"/>
      <c r="O3" s="45"/>
      <c r="P3" s="45"/>
      <c r="Q3" s="46"/>
      <c r="S3" s="45"/>
      <c r="T3" s="45"/>
      <c r="U3" s="47"/>
      <c r="V3" s="39"/>
    </row>
    <row r="4" spans="1:22" s="15" customFormat="1" x14ac:dyDescent="0.35">
      <c r="A4" s="81" t="s">
        <v>2</v>
      </c>
      <c r="B4" s="82"/>
      <c r="C4" s="48"/>
      <c r="D4" s="12"/>
      <c r="E4" s="39"/>
      <c r="F4" s="45"/>
      <c r="G4" s="45"/>
      <c r="H4" s="12"/>
      <c r="I4" s="46"/>
      <c r="K4" s="45"/>
      <c r="L4" s="45"/>
      <c r="M4" s="46"/>
      <c r="O4" s="45"/>
      <c r="P4" s="45"/>
      <c r="Q4" s="46"/>
      <c r="S4" s="45"/>
      <c r="T4" s="45"/>
      <c r="U4" s="47"/>
      <c r="V4" s="39"/>
    </row>
    <row r="5" spans="1:22" s="50" customFormat="1" ht="13" x14ac:dyDescent="0.35">
      <c r="A5" s="49" t="s">
        <v>3</v>
      </c>
      <c r="B5" s="83"/>
      <c r="D5" s="51"/>
    </row>
    <row r="6" spans="1:22" s="50" customFormat="1" ht="13" x14ac:dyDescent="0.35">
      <c r="A6" s="49" t="s">
        <v>4</v>
      </c>
      <c r="B6" s="83"/>
      <c r="D6" s="51"/>
    </row>
    <row r="7" spans="1:22" s="15" customFormat="1" x14ac:dyDescent="0.35">
      <c r="A7" s="52"/>
      <c r="B7" s="52"/>
      <c r="C7" s="53"/>
      <c r="D7" s="53"/>
      <c r="E7" s="54"/>
      <c r="F7" s="45"/>
      <c r="G7" s="45"/>
      <c r="H7" s="53"/>
      <c r="I7" s="46"/>
      <c r="K7" s="45"/>
      <c r="L7" s="45"/>
      <c r="M7" s="46"/>
      <c r="O7" s="45"/>
      <c r="P7" s="45"/>
      <c r="Q7" s="46"/>
      <c r="S7" s="45"/>
      <c r="T7" s="45"/>
      <c r="U7" s="47"/>
      <c r="V7" s="39"/>
    </row>
    <row r="8" spans="1:22" s="23" customFormat="1" ht="19.5" customHeight="1" x14ac:dyDescent="0.35">
      <c r="A8" s="231" t="s">
        <v>5</v>
      </c>
      <c r="B8" s="229" t="s">
        <v>6</v>
      </c>
      <c r="C8" s="227"/>
      <c r="D8" s="227"/>
      <c r="E8" s="227"/>
      <c r="F8" s="227"/>
      <c r="G8" s="228"/>
      <c r="H8" s="41"/>
      <c r="I8" s="41" t="s">
        <v>7</v>
      </c>
    </row>
    <row r="9" spans="1:22" s="23" customFormat="1" ht="26" x14ac:dyDescent="0.35">
      <c r="A9" s="232"/>
      <c r="B9" s="230"/>
      <c r="C9" s="41" t="s">
        <v>8</v>
      </c>
      <c r="D9" s="42" t="s">
        <v>9</v>
      </c>
      <c r="E9" s="41" t="s">
        <v>10</v>
      </c>
      <c r="F9" s="43" t="s">
        <v>11</v>
      </c>
      <c r="G9" s="44" t="s">
        <v>12</v>
      </c>
      <c r="H9" s="41"/>
      <c r="I9" s="41" t="s">
        <v>13</v>
      </c>
    </row>
    <row r="10" spans="1:22" s="19" customFormat="1" ht="26" x14ac:dyDescent="0.35">
      <c r="A10" s="65"/>
      <c r="B10" s="40"/>
      <c r="C10" s="41"/>
      <c r="D10" s="42"/>
      <c r="E10" s="41"/>
      <c r="F10" s="43"/>
      <c r="G10" s="44"/>
      <c r="H10" s="41"/>
      <c r="I10" s="41" t="s">
        <v>14</v>
      </c>
    </row>
    <row r="11" spans="1:22" s="35" customFormat="1" x14ac:dyDescent="0.35">
      <c r="A11" s="66"/>
      <c r="B11" s="20" t="s">
        <v>15</v>
      </c>
      <c r="C11" s="16"/>
      <c r="D11" s="24"/>
      <c r="E11" s="17"/>
      <c r="F11" s="18"/>
      <c r="G11" s="36"/>
      <c r="H11" s="24"/>
      <c r="I11" s="55"/>
    </row>
    <row r="12" spans="1:22" s="15" customFormat="1" ht="43.5" x14ac:dyDescent="0.35">
      <c r="A12" s="67"/>
      <c r="B12" s="30" t="s">
        <v>16</v>
      </c>
      <c r="C12" s="31" t="s">
        <v>17</v>
      </c>
      <c r="D12" s="32">
        <v>0</v>
      </c>
      <c r="E12" s="33">
        <v>0</v>
      </c>
      <c r="F12" s="34">
        <v>0</v>
      </c>
      <c r="G12" s="37">
        <f>D12*E12*F12</f>
        <v>0</v>
      </c>
      <c r="H12" s="32"/>
      <c r="I12" s="84" t="s">
        <v>18</v>
      </c>
    </row>
    <row r="13" spans="1:22" s="15" customFormat="1" x14ac:dyDescent="0.35">
      <c r="A13" s="68"/>
      <c r="B13" s="62" t="s">
        <v>30</v>
      </c>
      <c r="C13" s="56"/>
      <c r="D13" s="57"/>
      <c r="E13" s="58"/>
      <c r="F13" s="59"/>
      <c r="G13" s="60">
        <f>SUM(G12:G12)</f>
        <v>0</v>
      </c>
      <c r="H13" s="57"/>
      <c r="I13" s="85"/>
    </row>
    <row r="14" spans="1:22" s="15" customFormat="1" x14ac:dyDescent="0.35">
      <c r="A14" s="69"/>
      <c r="B14" s="63"/>
      <c r="C14" s="12"/>
      <c r="D14" s="25"/>
      <c r="E14" s="13"/>
      <c r="F14" s="14"/>
      <c r="G14" s="38"/>
      <c r="H14" s="25"/>
      <c r="I14" s="84"/>
    </row>
    <row r="15" spans="1:22" s="15" customFormat="1" x14ac:dyDescent="0.35">
      <c r="A15" s="70"/>
      <c r="B15" s="21" t="s">
        <v>31</v>
      </c>
      <c r="C15" s="12"/>
      <c r="D15" s="25"/>
      <c r="E15" s="13"/>
      <c r="F15" s="14"/>
      <c r="G15" s="38"/>
      <c r="H15" s="25"/>
      <c r="I15" s="84"/>
    </row>
    <row r="16" spans="1:22" s="19" customFormat="1" x14ac:dyDescent="0.35">
      <c r="A16" s="69"/>
      <c r="B16" s="63" t="s">
        <v>37</v>
      </c>
      <c r="C16" s="12" t="s">
        <v>36</v>
      </c>
      <c r="D16" s="25">
        <v>0</v>
      </c>
      <c r="E16" s="13"/>
      <c r="F16" s="14">
        <v>0</v>
      </c>
      <c r="G16" s="37">
        <f t="shared" ref="G16" si="0">D16*E16*F16</f>
        <v>0</v>
      </c>
      <c r="H16" s="25"/>
      <c r="I16" s="84"/>
    </row>
    <row r="17" spans="1:9" s="15" customFormat="1" x14ac:dyDescent="0.35">
      <c r="A17" s="68"/>
      <c r="B17" s="62" t="s">
        <v>38</v>
      </c>
      <c r="C17" s="56"/>
      <c r="D17" s="57"/>
      <c r="E17" s="58"/>
      <c r="F17" s="59"/>
      <c r="G17" s="60">
        <f>SUM(G16:G16)</f>
        <v>0</v>
      </c>
      <c r="H17" s="57"/>
      <c r="I17" s="85"/>
    </row>
    <row r="18" spans="1:9" s="15" customFormat="1" x14ac:dyDescent="0.35">
      <c r="A18" s="69"/>
      <c r="B18" s="63"/>
      <c r="C18" s="12"/>
      <c r="D18" s="25"/>
      <c r="E18" s="13"/>
      <c r="F18" s="14"/>
      <c r="G18" s="38"/>
      <c r="H18" s="25"/>
      <c r="I18" s="84"/>
    </row>
    <row r="19" spans="1:9" s="15" customFormat="1" x14ac:dyDescent="0.35">
      <c r="A19" s="70"/>
      <c r="B19" s="21" t="s">
        <v>39</v>
      </c>
      <c r="C19" s="12"/>
      <c r="D19" s="25"/>
      <c r="E19" s="13"/>
      <c r="F19" s="14"/>
      <c r="G19" s="38"/>
      <c r="H19" s="25"/>
      <c r="I19" s="84"/>
    </row>
    <row r="20" spans="1:9" s="15" customFormat="1" ht="29" x14ac:dyDescent="0.35">
      <c r="A20" s="69"/>
      <c r="B20" s="63" t="s">
        <v>40</v>
      </c>
      <c r="C20" s="12" t="s">
        <v>17</v>
      </c>
      <c r="D20" s="25">
        <v>0</v>
      </c>
      <c r="E20" s="13"/>
      <c r="F20" s="14">
        <v>0</v>
      </c>
      <c r="G20" s="37">
        <f t="shared" ref="G20" si="1">D20*F20</f>
        <v>0</v>
      </c>
      <c r="H20" s="25"/>
      <c r="I20" s="84" t="s">
        <v>41</v>
      </c>
    </row>
    <row r="21" spans="1:9" s="15" customFormat="1" x14ac:dyDescent="0.35">
      <c r="A21" s="68"/>
      <c r="B21" s="62" t="s">
        <v>47</v>
      </c>
      <c r="C21" s="56"/>
      <c r="D21" s="57"/>
      <c r="E21" s="58"/>
      <c r="F21" s="59"/>
      <c r="G21" s="60">
        <f>SUM(G20:G20)</f>
        <v>0</v>
      </c>
      <c r="H21" s="57"/>
      <c r="I21" s="85"/>
    </row>
    <row r="22" spans="1:9" s="15" customFormat="1" x14ac:dyDescent="0.35">
      <c r="A22" s="69"/>
      <c r="B22" s="63"/>
      <c r="C22" s="12"/>
      <c r="D22" s="25"/>
      <c r="E22" s="13"/>
      <c r="F22" s="14"/>
      <c r="G22" s="38"/>
      <c r="H22" s="25"/>
      <c r="I22" s="84"/>
    </row>
    <row r="23" spans="1:9" s="15" customFormat="1" x14ac:dyDescent="0.35">
      <c r="A23" s="69"/>
      <c r="B23" s="63"/>
      <c r="C23" s="12"/>
      <c r="D23" s="25"/>
      <c r="E23" s="13"/>
      <c r="F23" s="14"/>
      <c r="G23" s="38"/>
      <c r="H23" s="25"/>
      <c r="I23" s="84"/>
    </row>
    <row r="24" spans="1:9" s="15" customFormat="1" x14ac:dyDescent="0.35">
      <c r="A24" s="71"/>
      <c r="B24" s="22" t="s">
        <v>56</v>
      </c>
      <c r="C24" s="12"/>
      <c r="D24" s="25"/>
      <c r="E24" s="13"/>
      <c r="F24" s="14"/>
      <c r="G24" s="38"/>
      <c r="H24" s="25"/>
      <c r="I24" s="84"/>
    </row>
    <row r="25" spans="1:9" s="15" customFormat="1" ht="43.5" x14ac:dyDescent="0.35">
      <c r="A25" s="72"/>
      <c r="B25" s="64" t="s">
        <v>58</v>
      </c>
      <c r="C25" s="12" t="s">
        <v>33</v>
      </c>
      <c r="D25" s="25">
        <v>0</v>
      </c>
      <c r="E25" s="13"/>
      <c r="F25" s="14">
        <v>0</v>
      </c>
      <c r="G25" s="37">
        <f t="shared" ref="G25" si="2">D25*F25</f>
        <v>0</v>
      </c>
      <c r="H25" s="25"/>
      <c r="I25" s="84" t="s">
        <v>59</v>
      </c>
    </row>
    <row r="26" spans="1:9" s="15" customFormat="1" x14ac:dyDescent="0.35">
      <c r="A26" s="68"/>
      <c r="B26" s="62" t="s">
        <v>64</v>
      </c>
      <c r="C26" s="56"/>
      <c r="D26" s="57"/>
      <c r="E26" s="58"/>
      <c r="F26" s="59"/>
      <c r="G26" s="60">
        <f>SUM(G25:G25)</f>
        <v>0</v>
      </c>
      <c r="H26" s="57"/>
      <c r="I26" s="61"/>
    </row>
    <row r="27" spans="1:9" s="19" customFormat="1" x14ac:dyDescent="0.35">
      <c r="A27" s="66"/>
      <c r="B27" s="20"/>
      <c r="C27" s="12"/>
      <c r="D27" s="25"/>
      <c r="E27" s="13"/>
      <c r="F27" s="14"/>
      <c r="G27" s="38"/>
      <c r="H27" s="25"/>
      <c r="I27" s="55"/>
    </row>
    <row r="28" spans="1:9" x14ac:dyDescent="0.35">
      <c r="A28" s="73"/>
      <c r="B28" s="74" t="s">
        <v>65</v>
      </c>
      <c r="C28" s="75"/>
      <c r="D28" s="76"/>
      <c r="E28" s="77"/>
      <c r="F28" s="78"/>
      <c r="G28" s="79" t="e">
        <f>G26+#REF!+#REF!+G21+G17+G13</f>
        <v>#REF!</v>
      </c>
      <c r="H28" s="57"/>
      <c r="I28" s="80"/>
    </row>
    <row r="29" spans="1:9" x14ac:dyDescent="0.35">
      <c r="A29" s="4"/>
      <c r="B29" s="4"/>
      <c r="C29"/>
      <c r="D29" s="26"/>
      <c r="E29" s="5"/>
      <c r="F29" s="8"/>
      <c r="G29" s="10"/>
    </row>
    <row r="30" spans="1:9" x14ac:dyDescent="0.35">
      <c r="A30"/>
      <c r="B30"/>
      <c r="C30"/>
      <c r="D30" s="27"/>
      <c r="E30"/>
      <c r="F30" s="8"/>
      <c r="G30" s="10"/>
    </row>
    <row r="31" spans="1:9" x14ac:dyDescent="0.35">
      <c r="A31" s="4"/>
      <c r="B31" s="4"/>
      <c r="C31"/>
      <c r="D31" s="28"/>
      <c r="E31" s="6"/>
      <c r="F31" s="8"/>
    </row>
    <row r="32" spans="1:9" x14ac:dyDescent="0.35">
      <c r="E32" s="7"/>
    </row>
    <row r="34" spans="5:5" x14ac:dyDescent="0.35">
      <c r="E34" s="7"/>
    </row>
  </sheetData>
  <sheetProtection selectLockedCells="1"/>
  <mergeCells count="3">
    <mergeCell ref="C8:G8"/>
    <mergeCell ref="B8:B9"/>
    <mergeCell ref="A8:A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0DD17-3A05-4998-843B-D2C8CA7794E4}">
  <dimension ref="A1:AB1014"/>
  <sheetViews>
    <sheetView topLeftCell="A4" workbookViewId="0">
      <selection activeCell="B49" sqref="B49"/>
    </sheetView>
  </sheetViews>
  <sheetFormatPr defaultColWidth="14.453125" defaultRowHeight="12.5" x14ac:dyDescent="0.25"/>
  <cols>
    <col min="1" max="1" width="4.7265625" style="86" customWidth="1"/>
    <col min="2" max="2" width="42.453125" style="86" customWidth="1"/>
    <col min="3" max="3" width="11.1796875" style="86" customWidth="1"/>
    <col min="4" max="4" width="8.1796875" style="86" customWidth="1"/>
    <col min="5" max="5" width="8.7265625" style="86" customWidth="1"/>
    <col min="6" max="6" width="11.81640625" style="86" customWidth="1"/>
    <col min="7" max="7" width="10.453125" style="86" customWidth="1"/>
    <col min="8" max="8" width="9.54296875" style="86" customWidth="1"/>
    <col min="9" max="9" width="9.1796875" style="86" customWidth="1"/>
    <col min="10" max="10" width="11.453125" style="86" customWidth="1"/>
    <col min="11" max="11" width="12.81640625" style="86" customWidth="1"/>
    <col min="12" max="12" width="6.453125" style="86" customWidth="1"/>
    <col min="13" max="13" width="9.81640625" style="86" customWidth="1"/>
    <col min="14" max="14" width="12.1796875" style="86" customWidth="1"/>
    <col min="15" max="28" width="29.453125" style="86" customWidth="1"/>
    <col min="29" max="16384" width="14.453125" style="86"/>
  </cols>
  <sheetData>
    <row r="1" spans="1:28" ht="12" customHeight="1" x14ac:dyDescent="0.25">
      <c r="B1" s="87" t="s">
        <v>0</v>
      </c>
      <c r="C1" s="88"/>
      <c r="D1" s="88"/>
      <c r="E1" s="89"/>
      <c r="F1" s="90"/>
      <c r="G1" s="90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12" customHeight="1" x14ac:dyDescent="0.25">
      <c r="B2" s="87" t="s">
        <v>66</v>
      </c>
      <c r="C2" s="88"/>
      <c r="D2" s="88"/>
      <c r="E2" s="89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12" customHeight="1" x14ac:dyDescent="0.3">
      <c r="B3" s="92" t="s">
        <v>67</v>
      </c>
      <c r="C3" s="93"/>
      <c r="D3" s="88"/>
      <c r="E3" s="89"/>
      <c r="F3" s="90"/>
      <c r="G3" s="90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28" ht="12" customHeight="1" x14ac:dyDescent="0.25">
      <c r="B4" s="87" t="s">
        <v>68</v>
      </c>
      <c r="C4" s="94"/>
      <c r="D4" s="94"/>
      <c r="E4" s="95"/>
      <c r="F4" s="90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28" ht="12" customHeight="1" x14ac:dyDescent="0.25">
      <c r="B5" s="87" t="s">
        <v>69</v>
      </c>
      <c r="C5" s="94"/>
      <c r="D5" s="94"/>
      <c r="E5" s="95"/>
      <c r="F5" s="90"/>
      <c r="G5" s="90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spans="1:28" ht="37.5" customHeight="1" x14ac:dyDescent="0.25">
      <c r="B6" s="96" t="s">
        <v>6</v>
      </c>
      <c r="C6" s="233" t="s">
        <v>70</v>
      </c>
      <c r="D6" s="234"/>
      <c r="E6" s="234"/>
      <c r="F6" s="234"/>
      <c r="G6" s="98" t="s">
        <v>71</v>
      </c>
      <c r="H6" s="97" t="s">
        <v>72</v>
      </c>
      <c r="I6" s="97" t="s">
        <v>72</v>
      </c>
      <c r="J6" s="233" t="s">
        <v>73</v>
      </c>
      <c r="K6" s="234"/>
      <c r="L6" s="234"/>
      <c r="M6" s="234"/>
      <c r="N6" s="98" t="s">
        <v>71</v>
      </c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</row>
    <row r="7" spans="1:28" ht="12" customHeight="1" x14ac:dyDescent="0.25">
      <c r="B7" s="100"/>
      <c r="C7" s="101" t="s">
        <v>74</v>
      </c>
      <c r="D7" s="102" t="s">
        <v>9</v>
      </c>
      <c r="E7" s="102" t="s">
        <v>10</v>
      </c>
      <c r="F7" s="103" t="s">
        <v>11</v>
      </c>
      <c r="G7" s="104"/>
      <c r="H7" s="101" t="s">
        <v>75</v>
      </c>
      <c r="I7" s="101" t="s">
        <v>76</v>
      </c>
      <c r="J7" s="101" t="s">
        <v>74</v>
      </c>
      <c r="K7" s="102" t="s">
        <v>9</v>
      </c>
      <c r="L7" s="102" t="s">
        <v>10</v>
      </c>
      <c r="M7" s="103" t="s">
        <v>11</v>
      </c>
      <c r="N7" s="104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</row>
    <row r="8" spans="1:28" ht="12" customHeight="1" x14ac:dyDescent="0.25">
      <c r="B8" s="106"/>
      <c r="C8" s="107"/>
      <c r="D8" s="108"/>
      <c r="E8" s="108"/>
      <c r="F8" s="109"/>
      <c r="G8" s="110" t="s">
        <v>75</v>
      </c>
      <c r="H8" s="107"/>
      <c r="I8" s="107"/>
      <c r="J8" s="107"/>
      <c r="K8" s="108"/>
      <c r="L8" s="108"/>
      <c r="M8" s="109"/>
      <c r="N8" s="110" t="s">
        <v>75</v>
      </c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1:28" ht="12" customHeight="1" x14ac:dyDescent="0.25">
      <c r="B9" s="111" t="s">
        <v>15</v>
      </c>
      <c r="C9" s="112"/>
      <c r="D9" s="113"/>
      <c r="E9" s="114"/>
      <c r="F9" s="115"/>
      <c r="G9" s="116"/>
      <c r="H9" s="117"/>
      <c r="I9" s="117"/>
      <c r="J9" s="118"/>
      <c r="K9" s="119"/>
      <c r="L9" s="120"/>
      <c r="M9" s="121"/>
      <c r="N9" s="122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</row>
    <row r="10" spans="1:28" ht="12" customHeight="1" x14ac:dyDescent="0.25">
      <c r="A10" s="124">
        <v>1.1000000000000001</v>
      </c>
      <c r="B10" s="125" t="s">
        <v>16</v>
      </c>
      <c r="C10" s="126" t="s">
        <v>17</v>
      </c>
      <c r="D10" s="127">
        <v>18</v>
      </c>
      <c r="E10" s="128">
        <v>0.2</v>
      </c>
      <c r="F10" s="129">
        <v>2439</v>
      </c>
      <c r="G10" s="130">
        <f>D10*E10*F10</f>
        <v>8780.4</v>
      </c>
      <c r="H10" s="131">
        <f t="shared" ref="H10:H21" si="0">G10-N10</f>
        <v>975.59999999999945</v>
      </c>
      <c r="I10" s="132">
        <f t="shared" ref="I10:I22" si="1">H10/G10</f>
        <v>0.11111111111111105</v>
      </c>
      <c r="J10" s="133" t="s">
        <v>17</v>
      </c>
      <c r="K10" s="134">
        <v>16</v>
      </c>
      <c r="L10" s="135">
        <v>0.2</v>
      </c>
      <c r="M10" s="136">
        <v>2439</v>
      </c>
      <c r="N10" s="137">
        <f>K10*L10*M10</f>
        <v>7804.8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</row>
    <row r="11" spans="1:28" ht="12" customHeight="1" x14ac:dyDescent="0.25">
      <c r="A11" s="124">
        <v>1.2</v>
      </c>
      <c r="B11" s="125" t="s">
        <v>19</v>
      </c>
      <c r="C11" s="126" t="s">
        <v>17</v>
      </c>
      <c r="D11" s="138"/>
      <c r="E11" s="128"/>
      <c r="F11" s="129"/>
      <c r="G11" s="130">
        <f t="shared" ref="G11:G21" si="2">D11*E11*F11</f>
        <v>0</v>
      </c>
      <c r="H11" s="131">
        <f t="shared" si="0"/>
        <v>0</v>
      </c>
      <c r="I11" s="132" t="e">
        <f t="shared" si="1"/>
        <v>#DIV/0!</v>
      </c>
      <c r="J11" s="133"/>
      <c r="K11" s="139"/>
      <c r="L11" s="135"/>
      <c r="M11" s="136"/>
      <c r="N11" s="137">
        <f t="shared" ref="N11:N21" si="3">K11*L11*M11</f>
        <v>0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</row>
    <row r="12" spans="1:28" ht="12" customHeight="1" x14ac:dyDescent="0.25">
      <c r="A12" s="124"/>
      <c r="B12" s="125" t="s">
        <v>20</v>
      </c>
      <c r="C12" s="126" t="s">
        <v>17</v>
      </c>
      <c r="D12" s="140"/>
      <c r="E12" s="141"/>
      <c r="F12" s="142"/>
      <c r="G12" s="130">
        <f t="shared" si="2"/>
        <v>0</v>
      </c>
      <c r="H12" s="131">
        <f t="shared" si="0"/>
        <v>0</v>
      </c>
      <c r="I12" s="132" t="e">
        <f t="shared" si="1"/>
        <v>#DIV/0!</v>
      </c>
      <c r="J12" s="133"/>
      <c r="K12" s="143"/>
      <c r="L12" s="144"/>
      <c r="M12" s="145"/>
      <c r="N12" s="137">
        <f t="shared" si="3"/>
        <v>0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</row>
    <row r="13" spans="1:28" ht="12" customHeight="1" x14ac:dyDescent="0.25">
      <c r="A13" s="124"/>
      <c r="B13" s="125" t="s">
        <v>21</v>
      </c>
      <c r="C13" s="126" t="s">
        <v>17</v>
      </c>
      <c r="D13" s="140"/>
      <c r="E13" s="141"/>
      <c r="F13" s="129"/>
      <c r="G13" s="130">
        <f t="shared" si="2"/>
        <v>0</v>
      </c>
      <c r="H13" s="131">
        <f t="shared" si="0"/>
        <v>0</v>
      </c>
      <c r="I13" s="132" t="e">
        <f t="shared" si="1"/>
        <v>#DIV/0!</v>
      </c>
      <c r="J13" s="133"/>
      <c r="K13" s="146"/>
      <c r="L13" s="144"/>
      <c r="M13" s="136"/>
      <c r="N13" s="137">
        <f t="shared" si="3"/>
        <v>0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ht="12" customHeight="1" x14ac:dyDescent="0.25">
      <c r="A14" s="124"/>
      <c r="B14" s="125" t="s">
        <v>22</v>
      </c>
      <c r="C14" s="126" t="s">
        <v>17</v>
      </c>
      <c r="D14" s="140"/>
      <c r="E14" s="141"/>
      <c r="F14" s="142"/>
      <c r="G14" s="130">
        <f t="shared" si="2"/>
        <v>0</v>
      </c>
      <c r="H14" s="131">
        <f t="shared" si="0"/>
        <v>0</v>
      </c>
      <c r="I14" s="132" t="e">
        <f t="shared" si="1"/>
        <v>#DIV/0!</v>
      </c>
      <c r="J14" s="133"/>
      <c r="K14" s="146"/>
      <c r="L14" s="144"/>
      <c r="M14" s="145"/>
      <c r="N14" s="137">
        <f t="shared" si="3"/>
        <v>0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</row>
    <row r="15" spans="1:28" ht="12" customHeight="1" x14ac:dyDescent="0.25">
      <c r="A15" s="124"/>
      <c r="B15" s="125" t="s">
        <v>23</v>
      </c>
      <c r="C15" s="126" t="s">
        <v>17</v>
      </c>
      <c r="D15" s="138"/>
      <c r="E15" s="141"/>
      <c r="F15" s="129"/>
      <c r="G15" s="130">
        <f t="shared" si="2"/>
        <v>0</v>
      </c>
      <c r="H15" s="131">
        <f t="shared" si="0"/>
        <v>0</v>
      </c>
      <c r="I15" s="132" t="e">
        <f t="shared" si="1"/>
        <v>#DIV/0!</v>
      </c>
      <c r="J15" s="133"/>
      <c r="K15" s="139"/>
      <c r="L15" s="144"/>
      <c r="M15" s="136"/>
      <c r="N15" s="137">
        <f t="shared" si="3"/>
        <v>0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</row>
    <row r="16" spans="1:28" ht="12" customHeight="1" x14ac:dyDescent="0.25">
      <c r="A16" s="124"/>
      <c r="B16" s="125" t="s">
        <v>24</v>
      </c>
      <c r="C16" s="126" t="s">
        <v>17</v>
      </c>
      <c r="D16" s="138"/>
      <c r="E16" s="141"/>
      <c r="F16" s="129"/>
      <c r="G16" s="130">
        <f t="shared" si="2"/>
        <v>0</v>
      </c>
      <c r="H16" s="131">
        <f t="shared" si="0"/>
        <v>0</v>
      </c>
      <c r="I16" s="132" t="e">
        <f>H16/G16</f>
        <v>#DIV/0!</v>
      </c>
      <c r="J16" s="133"/>
      <c r="K16" s="139"/>
      <c r="L16" s="144"/>
      <c r="M16" s="136"/>
      <c r="N16" s="137">
        <f t="shared" si="3"/>
        <v>0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</row>
    <row r="17" spans="1:28" ht="12" customHeight="1" x14ac:dyDescent="0.25">
      <c r="A17" s="124"/>
      <c r="B17" s="125" t="s">
        <v>25</v>
      </c>
      <c r="C17" s="126" t="s">
        <v>17</v>
      </c>
      <c r="D17" s="138"/>
      <c r="E17" s="141"/>
      <c r="F17" s="129"/>
      <c r="G17" s="130">
        <f t="shared" si="2"/>
        <v>0</v>
      </c>
      <c r="H17" s="131">
        <f t="shared" si="0"/>
        <v>0</v>
      </c>
      <c r="I17" s="132" t="e">
        <f t="shared" si="1"/>
        <v>#DIV/0!</v>
      </c>
      <c r="J17" s="133"/>
      <c r="K17" s="139"/>
      <c r="L17" s="144"/>
      <c r="M17" s="136"/>
      <c r="N17" s="137">
        <f t="shared" si="3"/>
        <v>0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</row>
    <row r="18" spans="1:28" ht="12" customHeight="1" x14ac:dyDescent="0.25">
      <c r="A18" s="124"/>
      <c r="B18" s="125" t="s">
        <v>26</v>
      </c>
      <c r="C18" s="126" t="s">
        <v>17</v>
      </c>
      <c r="D18" s="138"/>
      <c r="E18" s="141"/>
      <c r="F18" s="129"/>
      <c r="G18" s="130">
        <f t="shared" si="2"/>
        <v>0</v>
      </c>
      <c r="H18" s="131">
        <f t="shared" si="0"/>
        <v>0</v>
      </c>
      <c r="I18" s="132" t="e">
        <f t="shared" si="1"/>
        <v>#DIV/0!</v>
      </c>
      <c r="J18" s="133"/>
      <c r="K18" s="139"/>
      <c r="L18" s="144"/>
      <c r="M18" s="136"/>
      <c r="N18" s="137">
        <f t="shared" si="3"/>
        <v>0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</row>
    <row r="19" spans="1:28" ht="12" customHeight="1" x14ac:dyDescent="0.25">
      <c r="A19" s="124"/>
      <c r="B19" s="125" t="s">
        <v>27</v>
      </c>
      <c r="C19" s="126" t="s">
        <v>17</v>
      </c>
      <c r="D19" s="138"/>
      <c r="E19" s="141"/>
      <c r="F19" s="129"/>
      <c r="G19" s="130">
        <f t="shared" si="2"/>
        <v>0</v>
      </c>
      <c r="H19" s="131">
        <f t="shared" si="0"/>
        <v>0</v>
      </c>
      <c r="I19" s="132" t="e">
        <f t="shared" si="1"/>
        <v>#DIV/0!</v>
      </c>
      <c r="J19" s="133"/>
      <c r="K19" s="139"/>
      <c r="L19" s="144"/>
      <c r="M19" s="136"/>
      <c r="N19" s="137">
        <f t="shared" si="3"/>
        <v>0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</row>
    <row r="20" spans="1:28" ht="12" customHeight="1" x14ac:dyDescent="0.25">
      <c r="A20" s="124"/>
      <c r="B20" s="125" t="s">
        <v>28</v>
      </c>
      <c r="C20" s="126" t="s">
        <v>17</v>
      </c>
      <c r="D20" s="138"/>
      <c r="E20" s="141"/>
      <c r="F20" s="129"/>
      <c r="G20" s="130">
        <f t="shared" si="2"/>
        <v>0</v>
      </c>
      <c r="H20" s="131">
        <f t="shared" si="0"/>
        <v>0</v>
      </c>
      <c r="I20" s="132" t="e">
        <f t="shared" si="1"/>
        <v>#DIV/0!</v>
      </c>
      <c r="J20" s="133"/>
      <c r="K20" s="139"/>
      <c r="L20" s="144"/>
      <c r="M20" s="136"/>
      <c r="N20" s="137">
        <f t="shared" si="3"/>
        <v>0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</row>
    <row r="21" spans="1:28" ht="12" customHeight="1" x14ac:dyDescent="0.25">
      <c r="A21" s="124"/>
      <c r="B21" s="125" t="s">
        <v>29</v>
      </c>
      <c r="C21" s="147" t="s">
        <v>17</v>
      </c>
      <c r="D21" s="138"/>
      <c r="E21" s="128"/>
      <c r="F21" s="148"/>
      <c r="G21" s="130">
        <f t="shared" si="2"/>
        <v>0</v>
      </c>
      <c r="H21" s="131">
        <f t="shared" si="0"/>
        <v>0</v>
      </c>
      <c r="I21" s="132" t="e">
        <f t="shared" si="1"/>
        <v>#DIV/0!</v>
      </c>
      <c r="J21" s="149"/>
      <c r="K21" s="139"/>
      <c r="L21" s="135"/>
      <c r="M21" s="150"/>
      <c r="N21" s="137">
        <f t="shared" si="3"/>
        <v>0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2" customHeight="1" x14ac:dyDescent="0.3">
      <c r="A22" s="124"/>
      <c r="B22" s="151" t="s">
        <v>30</v>
      </c>
      <c r="C22" s="152"/>
      <c r="D22" s="153"/>
      <c r="E22" s="154"/>
      <c r="F22" s="155"/>
      <c r="G22" s="156">
        <f>SUM(G10:G21)</f>
        <v>8780.4</v>
      </c>
      <c r="H22" s="157">
        <f>G22-N22</f>
        <v>975.59999999999945</v>
      </c>
      <c r="I22" s="158">
        <f t="shared" si="1"/>
        <v>0.11111111111111105</v>
      </c>
      <c r="J22" s="159"/>
      <c r="K22" s="160"/>
      <c r="L22" s="161"/>
      <c r="M22" s="162"/>
      <c r="N22" s="163">
        <f>SUM(N10:N21)</f>
        <v>7804.8</v>
      </c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</row>
    <row r="23" spans="1:28" ht="12" customHeight="1" x14ac:dyDescent="0.25">
      <c r="A23" s="124"/>
      <c r="B23" s="164"/>
      <c r="C23" s="165"/>
      <c r="D23" s="166"/>
      <c r="E23" s="167"/>
      <c r="F23" s="168"/>
      <c r="G23" s="130"/>
      <c r="H23" s="117"/>
      <c r="I23" s="117"/>
      <c r="J23" s="169"/>
      <c r="K23" s="88"/>
      <c r="L23" s="89"/>
      <c r="M23" s="170"/>
      <c r="N23" s="137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2" customHeight="1" x14ac:dyDescent="0.25">
      <c r="A24" s="124"/>
      <c r="B24" s="111" t="s">
        <v>31</v>
      </c>
      <c r="C24" s="165"/>
      <c r="D24" s="166"/>
      <c r="E24" s="167"/>
      <c r="F24" s="168"/>
      <c r="G24" s="130"/>
      <c r="H24" s="117"/>
      <c r="I24" s="117"/>
      <c r="J24" s="133"/>
      <c r="K24" s="88"/>
      <c r="L24" s="89"/>
      <c r="M24" s="170"/>
      <c r="N24" s="137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2" customHeight="1" x14ac:dyDescent="0.25">
      <c r="A25" s="124">
        <v>2.1</v>
      </c>
      <c r="B25" s="125" t="s">
        <v>32</v>
      </c>
      <c r="C25" s="126" t="s">
        <v>33</v>
      </c>
      <c r="D25" s="171"/>
      <c r="E25" s="172"/>
      <c r="F25" s="173"/>
      <c r="G25" s="130">
        <f>D25*E25*F25</f>
        <v>0</v>
      </c>
      <c r="H25" s="131">
        <f t="shared" ref="H25:H29" si="4">G25-N25</f>
        <v>0</v>
      </c>
      <c r="I25" s="132" t="e">
        <f t="shared" ref="I25:I29" si="5">H25/G25</f>
        <v>#DIV/0!</v>
      </c>
      <c r="J25" s="133" t="s">
        <v>33</v>
      </c>
      <c r="K25" s="88"/>
      <c r="L25" s="89"/>
      <c r="M25" s="170"/>
      <c r="N25" s="137">
        <f>K25*L25*M25</f>
        <v>0</v>
      </c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2" customHeight="1" x14ac:dyDescent="0.25">
      <c r="A26" s="124">
        <v>2.2000000000000002</v>
      </c>
      <c r="B26" s="125" t="s">
        <v>34</v>
      </c>
      <c r="C26" s="126" t="s">
        <v>33</v>
      </c>
      <c r="D26" s="171"/>
      <c r="E26" s="172"/>
      <c r="F26" s="173"/>
      <c r="G26" s="130">
        <f t="shared" ref="G26:G28" si="6">D26*E26*F26</f>
        <v>0</v>
      </c>
      <c r="H26" s="131">
        <f t="shared" si="4"/>
        <v>0</v>
      </c>
      <c r="I26" s="132" t="e">
        <f t="shared" si="5"/>
        <v>#DIV/0!</v>
      </c>
      <c r="J26" s="133" t="s">
        <v>33</v>
      </c>
      <c r="K26" s="88"/>
      <c r="L26" s="89"/>
      <c r="M26" s="170"/>
      <c r="N26" s="137">
        <f t="shared" ref="N26:N28" si="7">K26*L26*M26</f>
        <v>0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2" customHeight="1" x14ac:dyDescent="0.25">
      <c r="A27" s="124"/>
      <c r="B27" s="125" t="s">
        <v>35</v>
      </c>
      <c r="C27" s="126" t="s">
        <v>36</v>
      </c>
      <c r="D27" s="171"/>
      <c r="E27" s="172"/>
      <c r="F27" s="173"/>
      <c r="G27" s="130">
        <f t="shared" si="6"/>
        <v>0</v>
      </c>
      <c r="H27" s="131">
        <f t="shared" si="4"/>
        <v>0</v>
      </c>
      <c r="I27" s="132" t="e">
        <f t="shared" si="5"/>
        <v>#DIV/0!</v>
      </c>
      <c r="J27" s="133" t="s">
        <v>36</v>
      </c>
      <c r="K27" s="88"/>
      <c r="L27" s="89"/>
      <c r="M27" s="170"/>
      <c r="N27" s="137">
        <f t="shared" si="7"/>
        <v>0</v>
      </c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2" customHeight="1" x14ac:dyDescent="0.25">
      <c r="A28" s="124"/>
      <c r="B28" s="125" t="s">
        <v>37</v>
      </c>
      <c r="C28" s="126" t="s">
        <v>36</v>
      </c>
      <c r="D28" s="171"/>
      <c r="E28" s="172"/>
      <c r="F28" s="173"/>
      <c r="G28" s="130">
        <f t="shared" si="6"/>
        <v>0</v>
      </c>
      <c r="H28" s="131">
        <f t="shared" si="4"/>
        <v>0</v>
      </c>
      <c r="I28" s="132" t="e">
        <f t="shared" si="5"/>
        <v>#DIV/0!</v>
      </c>
      <c r="J28" s="133" t="s">
        <v>36</v>
      </c>
      <c r="K28" s="88"/>
      <c r="L28" s="89"/>
      <c r="M28" s="170"/>
      <c r="N28" s="137">
        <f t="shared" si="7"/>
        <v>0</v>
      </c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2" customHeight="1" x14ac:dyDescent="0.3">
      <c r="A29" s="124"/>
      <c r="B29" s="151" t="s">
        <v>38</v>
      </c>
      <c r="C29" s="174"/>
      <c r="D29" s="175"/>
      <c r="E29" s="176"/>
      <c r="F29" s="177"/>
      <c r="G29" s="178">
        <f>SUM(G25:G28)</f>
        <v>0</v>
      </c>
      <c r="H29" s="179">
        <f t="shared" si="4"/>
        <v>0</v>
      </c>
      <c r="I29" s="179" t="e">
        <f t="shared" si="5"/>
        <v>#DIV/0!</v>
      </c>
      <c r="J29" s="180"/>
      <c r="K29" s="181"/>
      <c r="L29" s="182"/>
      <c r="M29" s="183"/>
      <c r="N29" s="163">
        <f>SUM(N23:N28)</f>
        <v>0</v>
      </c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2" customHeight="1" x14ac:dyDescent="0.25">
      <c r="A30" s="124"/>
      <c r="B30" s="164"/>
      <c r="C30" s="165"/>
      <c r="D30" s="166"/>
      <c r="E30" s="167"/>
      <c r="F30" s="168"/>
      <c r="G30" s="130"/>
      <c r="H30" s="117"/>
      <c r="I30" s="117"/>
      <c r="J30" s="169"/>
      <c r="K30" s="88"/>
      <c r="L30" s="89"/>
      <c r="M30" s="170"/>
      <c r="N30" s="137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2" customHeight="1" x14ac:dyDescent="0.25">
      <c r="A31" s="124"/>
      <c r="B31" s="184" t="s">
        <v>39</v>
      </c>
      <c r="C31" s="165"/>
      <c r="D31" s="166"/>
      <c r="E31" s="167"/>
      <c r="F31" s="168"/>
      <c r="G31" s="130"/>
      <c r="H31" s="117"/>
      <c r="I31" s="117"/>
      <c r="J31" s="169"/>
      <c r="K31" s="88"/>
      <c r="L31" s="89"/>
      <c r="M31" s="170"/>
      <c r="N31" s="137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2" customHeight="1" x14ac:dyDescent="0.25">
      <c r="A32" s="124">
        <v>3.1</v>
      </c>
      <c r="B32" s="125" t="s">
        <v>40</v>
      </c>
      <c r="C32" s="126" t="s">
        <v>17</v>
      </c>
      <c r="D32" s="166"/>
      <c r="E32" s="167"/>
      <c r="F32" s="168"/>
      <c r="G32" s="130">
        <f t="shared" ref="G32:G36" si="8">D32*F32</f>
        <v>0</v>
      </c>
      <c r="H32" s="131">
        <f t="shared" ref="H32:H36" si="9">G32-N32</f>
        <v>0</v>
      </c>
      <c r="I32" s="132" t="e">
        <f t="shared" ref="I32:I38" si="10">H32/G32</f>
        <v>#DIV/0!</v>
      </c>
      <c r="J32" s="133" t="s">
        <v>33</v>
      </c>
      <c r="K32" s="88"/>
      <c r="L32" s="89"/>
      <c r="M32" s="170"/>
      <c r="N32" s="137">
        <f t="shared" ref="N32:N36" si="11">K32*M32</f>
        <v>0</v>
      </c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2" customHeight="1" x14ac:dyDescent="0.25">
      <c r="A33" s="124">
        <v>3.2</v>
      </c>
      <c r="B33" s="125" t="s">
        <v>42</v>
      </c>
      <c r="C33" s="126" t="s">
        <v>33</v>
      </c>
      <c r="D33" s="166"/>
      <c r="E33" s="167"/>
      <c r="F33" s="168"/>
      <c r="G33" s="130">
        <f t="shared" si="8"/>
        <v>0</v>
      </c>
      <c r="H33" s="131">
        <f t="shared" si="9"/>
        <v>0</v>
      </c>
      <c r="I33" s="132" t="e">
        <f t="shared" si="10"/>
        <v>#DIV/0!</v>
      </c>
      <c r="J33" s="133" t="s">
        <v>33</v>
      </c>
      <c r="K33" s="88"/>
      <c r="L33" s="89"/>
      <c r="M33" s="170"/>
      <c r="N33" s="137">
        <f t="shared" si="11"/>
        <v>0</v>
      </c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2" customHeight="1" x14ac:dyDescent="0.25">
      <c r="A34" s="124"/>
      <c r="B34" s="125" t="s">
        <v>43</v>
      </c>
      <c r="C34" s="126" t="s">
        <v>17</v>
      </c>
      <c r="D34" s="166"/>
      <c r="E34" s="167"/>
      <c r="F34" s="168"/>
      <c r="G34" s="130">
        <f t="shared" si="8"/>
        <v>0</v>
      </c>
      <c r="H34" s="131">
        <f t="shared" si="9"/>
        <v>0</v>
      </c>
      <c r="I34" s="132" t="e">
        <f t="shared" si="10"/>
        <v>#DIV/0!</v>
      </c>
      <c r="J34" s="133" t="s">
        <v>33</v>
      </c>
      <c r="K34" s="88"/>
      <c r="L34" s="89"/>
      <c r="M34" s="170"/>
      <c r="N34" s="137">
        <f t="shared" si="11"/>
        <v>0</v>
      </c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2" customHeight="1" x14ac:dyDescent="0.25">
      <c r="A35" s="124"/>
      <c r="B35" s="125" t="s">
        <v>44</v>
      </c>
      <c r="C35" s="126" t="s">
        <v>17</v>
      </c>
      <c r="D35" s="166"/>
      <c r="E35" s="167"/>
      <c r="F35" s="168"/>
      <c r="G35" s="130">
        <f t="shared" si="8"/>
        <v>0</v>
      </c>
      <c r="H35" s="131">
        <f t="shared" si="9"/>
        <v>0</v>
      </c>
      <c r="I35" s="132" t="e">
        <f t="shared" si="10"/>
        <v>#DIV/0!</v>
      </c>
      <c r="J35" s="133" t="s">
        <v>33</v>
      </c>
      <c r="K35" s="88"/>
      <c r="L35" s="89"/>
      <c r="M35" s="170"/>
      <c r="N35" s="137">
        <f t="shared" si="11"/>
        <v>0</v>
      </c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2" customHeight="1" x14ac:dyDescent="0.25">
      <c r="A36" s="124"/>
      <c r="B36" s="125" t="s">
        <v>45</v>
      </c>
      <c r="C36" s="126" t="s">
        <v>17</v>
      </c>
      <c r="D36" s="166"/>
      <c r="E36" s="167"/>
      <c r="F36" s="168"/>
      <c r="G36" s="130">
        <f t="shared" si="8"/>
        <v>0</v>
      </c>
      <c r="H36" s="131">
        <f t="shared" si="9"/>
        <v>0</v>
      </c>
      <c r="I36" s="132" t="e">
        <f t="shared" si="10"/>
        <v>#DIV/0!</v>
      </c>
      <c r="J36" s="133" t="s">
        <v>33</v>
      </c>
      <c r="K36" s="88"/>
      <c r="L36" s="89"/>
      <c r="M36" s="170"/>
      <c r="N36" s="137">
        <f t="shared" si="11"/>
        <v>0</v>
      </c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2" customHeight="1" x14ac:dyDescent="0.25">
      <c r="A37" s="124"/>
      <c r="B37" s="125" t="s">
        <v>46</v>
      </c>
      <c r="C37" s="126" t="s">
        <v>17</v>
      </c>
      <c r="D37" s="185"/>
      <c r="E37" s="186"/>
      <c r="F37" s="187"/>
      <c r="G37" s="130">
        <f>D37*F37</f>
        <v>0</v>
      </c>
      <c r="H37" s="131">
        <f>G37-N37</f>
        <v>0</v>
      </c>
      <c r="I37" s="132" t="e">
        <f t="shared" si="10"/>
        <v>#DIV/0!</v>
      </c>
      <c r="J37" s="133" t="s">
        <v>33</v>
      </c>
      <c r="K37" s="88"/>
      <c r="L37" s="88"/>
      <c r="M37" s="188"/>
      <c r="N37" s="137">
        <f>K37*M37</f>
        <v>0</v>
      </c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2" customHeight="1" x14ac:dyDescent="0.3">
      <c r="A38" s="124"/>
      <c r="B38" s="151" t="s">
        <v>47</v>
      </c>
      <c r="C38" s="189"/>
      <c r="D38" s="190"/>
      <c r="E38" s="191"/>
      <c r="F38" s="192"/>
      <c r="G38" s="156">
        <f>SUM(G37)</f>
        <v>0</v>
      </c>
      <c r="H38" s="157">
        <f>G38-N38</f>
        <v>0</v>
      </c>
      <c r="I38" s="158" t="e">
        <f t="shared" si="10"/>
        <v>#DIV/0!</v>
      </c>
      <c r="J38" s="180"/>
      <c r="K38" s="181"/>
      <c r="L38" s="193"/>
      <c r="M38" s="194"/>
      <c r="N38" s="163">
        <f>SUM(N37:N37)</f>
        <v>0</v>
      </c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2" customHeight="1" x14ac:dyDescent="0.25">
      <c r="A39" s="124"/>
      <c r="B39" s="164"/>
      <c r="C39" s="165"/>
      <c r="D39" s="166"/>
      <c r="E39" s="167"/>
      <c r="F39" s="168"/>
      <c r="G39" s="130"/>
      <c r="H39" s="117"/>
      <c r="I39" s="117"/>
      <c r="J39" s="169"/>
      <c r="K39" s="88"/>
      <c r="L39" s="89"/>
      <c r="M39" s="170"/>
      <c r="N39" s="137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2" customHeight="1" x14ac:dyDescent="0.25">
      <c r="A40" s="124"/>
      <c r="B40" s="184" t="s">
        <v>48</v>
      </c>
      <c r="C40" s="165"/>
      <c r="D40" s="166"/>
      <c r="E40" s="167"/>
      <c r="F40" s="168"/>
      <c r="G40" s="130"/>
      <c r="H40" s="117"/>
      <c r="I40" s="117"/>
      <c r="J40" s="169"/>
      <c r="K40" s="88"/>
      <c r="L40" s="89"/>
      <c r="M40" s="170"/>
      <c r="N40" s="137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2" customHeight="1" x14ac:dyDescent="0.25">
      <c r="A41" s="124">
        <v>4.0999999999999996</v>
      </c>
      <c r="B41" s="125" t="s">
        <v>49</v>
      </c>
      <c r="C41" s="126" t="s">
        <v>33</v>
      </c>
      <c r="D41" s="166"/>
      <c r="E41" s="167"/>
      <c r="F41" s="168"/>
      <c r="G41" s="130">
        <f>D41*F41</f>
        <v>0</v>
      </c>
      <c r="H41" s="131">
        <f>G41-N41</f>
        <v>0</v>
      </c>
      <c r="I41" s="132" t="e">
        <f t="shared" ref="I41:I43" si="12">H41/G41</f>
        <v>#DIV/0!</v>
      </c>
      <c r="J41" s="133" t="s">
        <v>33</v>
      </c>
      <c r="K41" s="88"/>
      <c r="L41" s="89"/>
      <c r="M41" s="170"/>
      <c r="N41" s="137">
        <f>K41*L41*M41</f>
        <v>0</v>
      </c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2" customHeight="1" x14ac:dyDescent="0.25">
      <c r="A42" s="124">
        <v>4.2</v>
      </c>
      <c r="B42" s="125" t="s">
        <v>50</v>
      </c>
      <c r="C42" s="126" t="s">
        <v>33</v>
      </c>
      <c r="D42" s="166"/>
      <c r="E42" s="167"/>
      <c r="F42" s="168"/>
      <c r="G42" s="130">
        <f>D42*F42</f>
        <v>0</v>
      </c>
      <c r="H42" s="131">
        <f t="shared" ref="H42:H43" si="13">G42-N42</f>
        <v>0</v>
      </c>
      <c r="I42" s="132" t="e">
        <f t="shared" si="12"/>
        <v>#DIV/0!</v>
      </c>
      <c r="J42" s="133" t="s">
        <v>33</v>
      </c>
      <c r="K42" s="88"/>
      <c r="L42" s="89"/>
      <c r="M42" s="170"/>
      <c r="N42" s="137">
        <f>K42*L42*M42</f>
        <v>0</v>
      </c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2" customHeight="1" x14ac:dyDescent="0.3">
      <c r="A43" s="124"/>
      <c r="B43" s="151" t="s">
        <v>51</v>
      </c>
      <c r="C43" s="189"/>
      <c r="D43" s="190"/>
      <c r="E43" s="195"/>
      <c r="F43" s="196"/>
      <c r="G43" s="178">
        <f>SUM(G41:G42)</f>
        <v>0</v>
      </c>
      <c r="H43" s="157">
        <f t="shared" si="13"/>
        <v>0</v>
      </c>
      <c r="I43" s="158" t="e">
        <f t="shared" si="12"/>
        <v>#DIV/0!</v>
      </c>
      <c r="J43" s="180"/>
      <c r="K43" s="181"/>
      <c r="L43" s="182"/>
      <c r="M43" s="183"/>
      <c r="N43" s="163">
        <f>SUM(N41:N42)</f>
        <v>0</v>
      </c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2" customHeight="1" x14ac:dyDescent="0.25">
      <c r="A44" s="124"/>
      <c r="B44" s="164"/>
      <c r="C44" s="165"/>
      <c r="D44" s="166"/>
      <c r="E44" s="167"/>
      <c r="F44" s="168"/>
      <c r="G44" s="130"/>
      <c r="H44" s="117"/>
      <c r="I44" s="117"/>
      <c r="J44" s="169"/>
      <c r="K44" s="88"/>
      <c r="L44" s="89"/>
      <c r="M44" s="170"/>
      <c r="N44" s="137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2" customHeight="1" x14ac:dyDescent="0.25">
      <c r="A45" s="124"/>
      <c r="B45" s="164"/>
      <c r="C45" s="165"/>
      <c r="D45" s="166"/>
      <c r="E45" s="167"/>
      <c r="F45" s="168"/>
      <c r="G45" s="130"/>
      <c r="H45" s="117"/>
      <c r="I45" s="117"/>
      <c r="J45" s="169"/>
      <c r="K45" s="88"/>
      <c r="L45" s="89"/>
      <c r="M45" s="170"/>
      <c r="N45" s="137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2" customHeight="1" x14ac:dyDescent="0.25">
      <c r="A46" s="124"/>
      <c r="B46" s="184" t="s">
        <v>52</v>
      </c>
      <c r="C46" s="197"/>
      <c r="D46" s="198"/>
      <c r="E46" s="199"/>
      <c r="F46" s="200"/>
      <c r="G46" s="130"/>
      <c r="H46" s="117"/>
      <c r="I46" s="117"/>
      <c r="J46" s="201"/>
      <c r="K46" s="94"/>
      <c r="L46" s="95"/>
      <c r="M46" s="202"/>
      <c r="N46" s="137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</row>
    <row r="47" spans="1:28" ht="12" customHeight="1" x14ac:dyDescent="0.25">
      <c r="A47" s="124">
        <v>5.0999999999999996</v>
      </c>
      <c r="B47" s="125" t="s">
        <v>53</v>
      </c>
      <c r="C47" s="126" t="s">
        <v>33</v>
      </c>
      <c r="D47" s="185"/>
      <c r="E47" s="203"/>
      <c r="F47" s="130"/>
      <c r="G47" s="130">
        <f>D47*F47</f>
        <v>0</v>
      </c>
      <c r="H47" s="131">
        <f>G47-N47</f>
        <v>0</v>
      </c>
      <c r="I47" s="132" t="e">
        <f t="shared" ref="I47:I49" si="14">H47/G47</f>
        <v>#DIV/0!</v>
      </c>
      <c r="J47" s="133" t="s">
        <v>33</v>
      </c>
      <c r="K47" s="204"/>
      <c r="L47" s="205"/>
      <c r="M47" s="137"/>
      <c r="N47" s="137">
        <f t="shared" ref="N47:N48" si="15">K47*M47</f>
        <v>0</v>
      </c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</row>
    <row r="48" spans="1:28" ht="12" customHeight="1" x14ac:dyDescent="0.25">
      <c r="A48" s="124">
        <v>5.2</v>
      </c>
      <c r="B48" s="125" t="s">
        <v>54</v>
      </c>
      <c r="C48" s="126" t="s">
        <v>33</v>
      </c>
      <c r="D48" s="185"/>
      <c r="E48" s="203"/>
      <c r="F48" s="130"/>
      <c r="G48" s="130">
        <f>D48*F48</f>
        <v>0</v>
      </c>
      <c r="H48" s="131">
        <f>G48-N48</f>
        <v>0</v>
      </c>
      <c r="I48" s="132" t="e">
        <f>H48/G48</f>
        <v>#DIV/0!</v>
      </c>
      <c r="J48" s="133"/>
      <c r="K48" s="204"/>
      <c r="L48" s="205"/>
      <c r="M48" s="137"/>
      <c r="N48" s="137">
        <f t="shared" si="15"/>
        <v>0</v>
      </c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</row>
    <row r="49" spans="1:28" ht="12" customHeight="1" x14ac:dyDescent="0.3">
      <c r="A49" s="124"/>
      <c r="B49" s="151" t="s">
        <v>55</v>
      </c>
      <c r="C49" s="152"/>
      <c r="D49" s="153"/>
      <c r="E49" s="154"/>
      <c r="F49" s="155"/>
      <c r="G49" s="156">
        <f>SUM(G47:G48)</f>
        <v>0</v>
      </c>
      <c r="H49" s="157">
        <f>G49-N49</f>
        <v>0</v>
      </c>
      <c r="I49" s="158" t="e">
        <f t="shared" si="14"/>
        <v>#DIV/0!</v>
      </c>
      <c r="J49" s="159"/>
      <c r="K49" s="160"/>
      <c r="L49" s="161"/>
      <c r="M49" s="162"/>
      <c r="N49" s="163">
        <f>N47+N48</f>
        <v>0</v>
      </c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</row>
    <row r="50" spans="1:28" ht="12" customHeight="1" x14ac:dyDescent="0.25">
      <c r="A50" s="124"/>
      <c r="B50" s="164"/>
      <c r="C50" s="165"/>
      <c r="D50" s="166"/>
      <c r="E50" s="167"/>
      <c r="F50" s="168"/>
      <c r="G50" s="130"/>
      <c r="H50" s="117"/>
      <c r="I50" s="117"/>
      <c r="J50" s="169"/>
      <c r="K50" s="88"/>
      <c r="L50" s="89"/>
      <c r="M50" s="170"/>
      <c r="N50" s="137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2" customHeight="1" x14ac:dyDescent="0.25">
      <c r="A51" s="124"/>
      <c r="B51" s="184" t="s">
        <v>56</v>
      </c>
      <c r="C51" s="165"/>
      <c r="D51" s="166"/>
      <c r="E51" s="167"/>
      <c r="F51" s="168"/>
      <c r="G51" s="130"/>
      <c r="H51" s="117"/>
      <c r="I51" s="117"/>
      <c r="J51" s="169"/>
      <c r="K51" s="88"/>
      <c r="L51" s="89"/>
      <c r="M51" s="170"/>
      <c r="N51" s="137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2" customHeight="1" x14ac:dyDescent="0.25">
      <c r="A52" s="124"/>
      <c r="B52" s="125" t="s">
        <v>57</v>
      </c>
      <c r="C52" s="126" t="s">
        <v>17</v>
      </c>
      <c r="D52" s="185"/>
      <c r="E52" s="186"/>
      <c r="F52" s="207"/>
      <c r="G52" s="130">
        <f>E52*D52*F52</f>
        <v>0</v>
      </c>
      <c r="H52" s="131">
        <f t="shared" ref="H52:H58" si="16">G52-N52</f>
        <v>0</v>
      </c>
      <c r="I52" s="132" t="e">
        <f t="shared" ref="I52:I58" si="17">H52/G52</f>
        <v>#DIV/0!</v>
      </c>
      <c r="J52" s="133" t="s">
        <v>17</v>
      </c>
      <c r="K52" s="204"/>
      <c r="L52" s="208"/>
      <c r="M52" s="209"/>
      <c r="N52" s="137">
        <f>L52*K52*M52</f>
        <v>0</v>
      </c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2" customHeight="1" x14ac:dyDescent="0.25">
      <c r="A53" s="124"/>
      <c r="B53" s="125" t="s">
        <v>58</v>
      </c>
      <c r="C53" s="126"/>
      <c r="D53" s="185"/>
      <c r="E53" s="186"/>
      <c r="F53" s="207"/>
      <c r="G53" s="130">
        <f t="shared" ref="G53:G57" si="18">E53*D53*F53</f>
        <v>0</v>
      </c>
      <c r="H53" s="131">
        <f t="shared" si="16"/>
        <v>0</v>
      </c>
      <c r="I53" s="132" t="e">
        <f t="shared" si="17"/>
        <v>#DIV/0!</v>
      </c>
      <c r="J53" s="210"/>
      <c r="K53" s="204"/>
      <c r="L53" s="208"/>
      <c r="M53" s="209"/>
      <c r="N53" s="137">
        <f t="shared" ref="N53:N57" si="19">L53*K53*M53</f>
        <v>0</v>
      </c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2" customHeight="1" x14ac:dyDescent="0.25">
      <c r="A54" s="124"/>
      <c r="B54" s="125" t="s">
        <v>60</v>
      </c>
      <c r="C54" s="126"/>
      <c r="D54" s="185"/>
      <c r="E54" s="186"/>
      <c r="F54" s="207"/>
      <c r="G54" s="130">
        <f t="shared" si="18"/>
        <v>0</v>
      </c>
      <c r="H54" s="131">
        <f t="shared" si="16"/>
        <v>0</v>
      </c>
      <c r="I54" s="132" t="e">
        <f t="shared" si="17"/>
        <v>#DIV/0!</v>
      </c>
      <c r="J54" s="210"/>
      <c r="K54" s="204"/>
      <c r="L54" s="208"/>
      <c r="M54" s="209"/>
      <c r="N54" s="137">
        <f t="shared" si="19"/>
        <v>0</v>
      </c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2" customHeight="1" x14ac:dyDescent="0.25">
      <c r="A55" s="124"/>
      <c r="B55" s="125" t="s">
        <v>61</v>
      </c>
      <c r="C55" s="126"/>
      <c r="D55" s="185"/>
      <c r="E55" s="186"/>
      <c r="F55" s="207"/>
      <c r="G55" s="130">
        <f t="shared" si="18"/>
        <v>0</v>
      </c>
      <c r="H55" s="131">
        <f t="shared" si="16"/>
        <v>0</v>
      </c>
      <c r="I55" s="132" t="e">
        <f t="shared" si="17"/>
        <v>#DIV/0!</v>
      </c>
      <c r="J55" s="210"/>
      <c r="K55" s="204"/>
      <c r="L55" s="208"/>
      <c r="M55" s="209"/>
      <c r="N55" s="137">
        <f t="shared" si="19"/>
        <v>0</v>
      </c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2" customHeight="1" x14ac:dyDescent="0.25">
      <c r="A56" s="124"/>
      <c r="B56" s="125" t="s">
        <v>62</v>
      </c>
      <c r="C56" s="126"/>
      <c r="D56" s="185"/>
      <c r="E56" s="186"/>
      <c r="F56" s="207"/>
      <c r="G56" s="130">
        <f t="shared" si="18"/>
        <v>0</v>
      </c>
      <c r="H56" s="131">
        <f t="shared" si="16"/>
        <v>0</v>
      </c>
      <c r="I56" s="132" t="e">
        <f t="shared" si="17"/>
        <v>#DIV/0!</v>
      </c>
      <c r="J56" s="210"/>
      <c r="K56" s="204"/>
      <c r="L56" s="208"/>
      <c r="M56" s="209"/>
      <c r="N56" s="137">
        <f t="shared" si="19"/>
        <v>0</v>
      </c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2" customHeight="1" x14ac:dyDescent="0.25">
      <c r="A57" s="124"/>
      <c r="B57" s="125" t="s">
        <v>63</v>
      </c>
      <c r="C57" s="126"/>
      <c r="D57" s="166"/>
      <c r="E57" s="167"/>
      <c r="F57" s="168"/>
      <c r="G57" s="130">
        <f t="shared" si="18"/>
        <v>0</v>
      </c>
      <c r="H57" s="131">
        <f t="shared" si="16"/>
        <v>0</v>
      </c>
      <c r="I57" s="132" t="e">
        <f t="shared" si="17"/>
        <v>#DIV/0!</v>
      </c>
      <c r="J57" s="210"/>
      <c r="K57" s="88"/>
      <c r="L57" s="89"/>
      <c r="M57" s="211"/>
      <c r="N57" s="137">
        <f t="shared" si="19"/>
        <v>0</v>
      </c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2" customHeight="1" x14ac:dyDescent="0.3">
      <c r="A58" s="124"/>
      <c r="B58" s="151" t="s">
        <v>64</v>
      </c>
      <c r="C58" s="152"/>
      <c r="D58" s="153"/>
      <c r="E58" s="154"/>
      <c r="F58" s="155"/>
      <c r="G58" s="156">
        <f>SUM(G52:G57)</f>
        <v>0</v>
      </c>
      <c r="H58" s="157">
        <f t="shared" si="16"/>
        <v>0</v>
      </c>
      <c r="I58" s="158" t="e">
        <f t="shared" si="17"/>
        <v>#DIV/0!</v>
      </c>
      <c r="J58" s="159"/>
      <c r="K58" s="160"/>
      <c r="L58" s="161"/>
      <c r="M58" s="162"/>
      <c r="N58" s="163">
        <f>SUM(N52:N57)</f>
        <v>0</v>
      </c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</row>
    <row r="59" spans="1:28" ht="12" customHeight="1" x14ac:dyDescent="0.25">
      <c r="A59" s="124"/>
      <c r="B59" s="111"/>
      <c r="C59" s="197"/>
      <c r="D59" s="198"/>
      <c r="E59" s="199"/>
      <c r="F59" s="200"/>
      <c r="G59" s="130"/>
      <c r="H59" s="117"/>
      <c r="I59" s="132"/>
      <c r="J59" s="201"/>
      <c r="K59" s="94"/>
      <c r="L59" s="95"/>
      <c r="M59" s="202"/>
      <c r="N59" s="137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</row>
    <row r="60" spans="1:28" ht="12" customHeight="1" thickBot="1" x14ac:dyDescent="0.35">
      <c r="A60" s="124"/>
      <c r="B60" s="212" t="s">
        <v>65</v>
      </c>
      <c r="C60" s="213"/>
      <c r="D60" s="214"/>
      <c r="E60" s="215"/>
      <c r="F60" s="216"/>
      <c r="G60" s="217">
        <f>G58+G49+G43+G38+G29+G22</f>
        <v>8780.4</v>
      </c>
      <c r="H60" s="218">
        <f>G60-N60</f>
        <v>975.59999999999945</v>
      </c>
      <c r="I60" s="219">
        <f>H60/G60</f>
        <v>0.11111111111111105</v>
      </c>
      <c r="J60" s="220"/>
      <c r="K60" s="221"/>
      <c r="L60" s="222"/>
      <c r="M60" s="223"/>
      <c r="N60" s="224">
        <f>N58+N49+N43+N38+N29+N22</f>
        <v>7804.8</v>
      </c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</row>
    <row r="61" spans="1:28" ht="12" customHeight="1" thickTop="1" x14ac:dyDescent="0.25">
      <c r="B61" s="91"/>
      <c r="C61" s="88"/>
      <c r="D61" s="88"/>
      <c r="E61" s="89"/>
      <c r="F61" s="90"/>
      <c r="G61" s="90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2" customHeight="1" x14ac:dyDescent="0.25">
      <c r="B62" s="91"/>
      <c r="C62" s="88"/>
      <c r="D62" s="88"/>
      <c r="E62" s="89"/>
      <c r="F62" s="90"/>
      <c r="G62" s="9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2" customHeight="1" x14ac:dyDescent="0.25">
      <c r="B63" s="91"/>
      <c r="C63" s="88"/>
      <c r="D63" s="88"/>
      <c r="E63" s="89"/>
      <c r="F63" s="90"/>
      <c r="G63" s="9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2" customHeight="1" x14ac:dyDescent="0.25">
      <c r="B64" s="91"/>
      <c r="C64" s="88"/>
      <c r="D64" s="88"/>
      <c r="E64" s="89"/>
      <c r="F64" s="90"/>
      <c r="G64" s="90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2:28" ht="12" customHeight="1" x14ac:dyDescent="0.25">
      <c r="B65" s="91"/>
      <c r="C65" s="88"/>
      <c r="D65" s="88"/>
      <c r="E65" s="89"/>
      <c r="F65" s="90"/>
      <c r="G65" s="90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2:28" ht="12" customHeight="1" x14ac:dyDescent="0.25">
      <c r="B66" s="91"/>
      <c r="C66" s="88"/>
      <c r="D66" s="88"/>
      <c r="E66" s="89"/>
      <c r="F66" s="90"/>
      <c r="G66" s="90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2:28" ht="12" customHeight="1" x14ac:dyDescent="0.25">
      <c r="B67" s="91"/>
      <c r="C67" s="88"/>
      <c r="D67" s="88"/>
      <c r="E67" s="89"/>
      <c r="F67" s="90"/>
      <c r="G67" s="90"/>
      <c r="H67" s="91"/>
      <c r="I67" s="91"/>
      <c r="J67" s="91"/>
      <c r="K67" s="226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2:28" ht="12" customHeight="1" x14ac:dyDescent="0.25">
      <c r="B68" s="91"/>
      <c r="C68" s="88"/>
      <c r="D68" s="88"/>
      <c r="E68" s="89"/>
      <c r="F68" s="90"/>
      <c r="G68" s="9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2:28" ht="12" customHeight="1" x14ac:dyDescent="0.25">
      <c r="B69" s="91"/>
      <c r="C69" s="88"/>
      <c r="D69" s="88"/>
      <c r="E69" s="89"/>
      <c r="F69" s="90"/>
      <c r="G69" s="90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2:28" ht="12" customHeight="1" x14ac:dyDescent="0.25">
      <c r="B70" s="91"/>
      <c r="C70" s="88"/>
      <c r="D70" s="88"/>
      <c r="E70" s="89"/>
      <c r="F70" s="90"/>
      <c r="G70" s="9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2:28" ht="12" customHeight="1" x14ac:dyDescent="0.25">
      <c r="B71" s="91"/>
      <c r="C71" s="88"/>
      <c r="D71" s="88"/>
      <c r="E71" s="89"/>
      <c r="F71" s="90"/>
      <c r="G71" s="9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2:28" ht="12" customHeight="1" x14ac:dyDescent="0.25">
      <c r="B72" s="91"/>
      <c r="C72" s="88"/>
      <c r="D72" s="88"/>
      <c r="E72" s="89"/>
      <c r="F72" s="90"/>
      <c r="G72" s="90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2:28" ht="12" customHeight="1" x14ac:dyDescent="0.25">
      <c r="B73" s="91"/>
      <c r="C73" s="88"/>
      <c r="D73" s="88"/>
      <c r="E73" s="89"/>
      <c r="F73" s="90"/>
      <c r="G73" s="90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2:28" ht="12" customHeight="1" x14ac:dyDescent="0.25">
      <c r="B74" s="91"/>
      <c r="C74" s="88"/>
      <c r="D74" s="88"/>
      <c r="E74" s="89"/>
      <c r="F74" s="90"/>
      <c r="G74" s="90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2:28" ht="12" customHeight="1" x14ac:dyDescent="0.25">
      <c r="B75" s="91"/>
      <c r="C75" s="88"/>
      <c r="D75" s="88"/>
      <c r="E75" s="89"/>
      <c r="F75" s="90"/>
      <c r="G75" s="90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2:28" ht="12" customHeight="1" x14ac:dyDescent="0.25">
      <c r="B76" s="91"/>
      <c r="C76" s="88"/>
      <c r="D76" s="88"/>
      <c r="E76" s="89"/>
      <c r="F76" s="90"/>
      <c r="G76" s="90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2:28" ht="12" customHeight="1" x14ac:dyDescent="0.25">
      <c r="B77" s="91"/>
      <c r="C77" s="88"/>
      <c r="D77" s="88"/>
      <c r="E77" s="89"/>
      <c r="F77" s="90"/>
      <c r="G77" s="90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2:28" ht="12" customHeight="1" x14ac:dyDescent="0.25">
      <c r="B78" s="91"/>
      <c r="C78" s="88"/>
      <c r="D78" s="88"/>
      <c r="E78" s="89"/>
      <c r="F78" s="90"/>
      <c r="G78" s="90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2:28" ht="12" customHeight="1" x14ac:dyDescent="0.25">
      <c r="B79" s="91"/>
      <c r="C79" s="88"/>
      <c r="D79" s="88"/>
      <c r="E79" s="89"/>
      <c r="F79" s="90"/>
      <c r="G79" s="90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2:28" ht="12" customHeight="1" x14ac:dyDescent="0.25">
      <c r="B80" s="91"/>
      <c r="C80" s="88"/>
      <c r="D80" s="88"/>
      <c r="E80" s="89"/>
      <c r="F80" s="90"/>
      <c r="G80" s="90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2:28" ht="12" customHeight="1" x14ac:dyDescent="0.25">
      <c r="B81" s="91"/>
      <c r="C81" s="88"/>
      <c r="D81" s="88"/>
      <c r="E81" s="89"/>
      <c r="F81" s="90"/>
      <c r="G81" s="90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2:28" ht="12" customHeight="1" x14ac:dyDescent="0.25">
      <c r="B82" s="91"/>
      <c r="C82" s="88"/>
      <c r="D82" s="88"/>
      <c r="E82" s="89"/>
      <c r="F82" s="90"/>
      <c r="G82" s="90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2:28" ht="12" customHeight="1" x14ac:dyDescent="0.25">
      <c r="B83" s="91"/>
      <c r="C83" s="88"/>
      <c r="D83" s="88"/>
      <c r="E83" s="89"/>
      <c r="F83" s="90"/>
      <c r="G83" s="90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2:28" ht="12" customHeight="1" x14ac:dyDescent="0.25">
      <c r="B84" s="91"/>
      <c r="C84" s="88"/>
      <c r="D84" s="88"/>
      <c r="E84" s="89"/>
      <c r="F84" s="90"/>
      <c r="G84" s="90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2:28" ht="12" customHeight="1" x14ac:dyDescent="0.25">
      <c r="B85" s="91"/>
      <c r="C85" s="88"/>
      <c r="D85" s="88"/>
      <c r="E85" s="89"/>
      <c r="F85" s="90"/>
      <c r="G85" s="90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2:28" ht="12" customHeight="1" x14ac:dyDescent="0.25">
      <c r="B86" s="91"/>
      <c r="C86" s="88"/>
      <c r="D86" s="88"/>
      <c r="E86" s="89"/>
      <c r="F86" s="90"/>
      <c r="G86" s="90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2:28" ht="12" customHeight="1" x14ac:dyDescent="0.25">
      <c r="B87" s="91"/>
      <c r="C87" s="88"/>
      <c r="D87" s="88"/>
      <c r="E87" s="89"/>
      <c r="F87" s="90"/>
      <c r="G87" s="90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2:28" ht="12" customHeight="1" x14ac:dyDescent="0.25">
      <c r="B88" s="91"/>
      <c r="C88" s="88"/>
      <c r="D88" s="88"/>
      <c r="E88" s="89"/>
      <c r="F88" s="90"/>
      <c r="G88" s="90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2:28" ht="12" customHeight="1" x14ac:dyDescent="0.25">
      <c r="B89" s="91"/>
      <c r="C89" s="88"/>
      <c r="D89" s="88"/>
      <c r="E89" s="89"/>
      <c r="F89" s="90"/>
      <c r="G89" s="90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2:28" ht="12" customHeight="1" x14ac:dyDescent="0.25">
      <c r="B90" s="91"/>
      <c r="C90" s="88"/>
      <c r="D90" s="88"/>
      <c r="E90" s="89"/>
      <c r="F90" s="90"/>
      <c r="G90" s="90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2:28" ht="12" customHeight="1" x14ac:dyDescent="0.25">
      <c r="B91" s="91"/>
      <c r="C91" s="88"/>
      <c r="D91" s="88"/>
      <c r="E91" s="89"/>
      <c r="F91" s="90"/>
      <c r="G91" s="90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2:28" ht="12" customHeight="1" x14ac:dyDescent="0.25">
      <c r="B92" s="91"/>
      <c r="C92" s="88"/>
      <c r="D92" s="88"/>
      <c r="E92" s="89"/>
      <c r="F92" s="90"/>
      <c r="G92" s="90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2:28" ht="12" customHeight="1" x14ac:dyDescent="0.25">
      <c r="B93" s="91"/>
      <c r="C93" s="88"/>
      <c r="D93" s="88"/>
      <c r="E93" s="89"/>
      <c r="F93" s="90"/>
      <c r="G93" s="90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2:28" ht="12" customHeight="1" x14ac:dyDescent="0.25">
      <c r="B94" s="91"/>
      <c r="C94" s="88"/>
      <c r="D94" s="88"/>
      <c r="E94" s="89"/>
      <c r="F94" s="90"/>
      <c r="G94" s="90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2:28" ht="12" customHeight="1" x14ac:dyDescent="0.25">
      <c r="B95" s="91"/>
      <c r="C95" s="88"/>
      <c r="D95" s="88"/>
      <c r="E95" s="89"/>
      <c r="F95" s="90"/>
      <c r="G95" s="90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2:28" ht="12" customHeight="1" x14ac:dyDescent="0.25">
      <c r="B96" s="91"/>
      <c r="C96" s="88"/>
      <c r="D96" s="88"/>
      <c r="E96" s="89"/>
      <c r="F96" s="90"/>
      <c r="G96" s="90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2:28" ht="12" customHeight="1" x14ac:dyDescent="0.25">
      <c r="B97" s="91"/>
      <c r="C97" s="88"/>
      <c r="D97" s="88"/>
      <c r="E97" s="89"/>
      <c r="F97" s="90"/>
      <c r="G97" s="90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2:28" ht="12" customHeight="1" x14ac:dyDescent="0.25">
      <c r="B98" s="91"/>
      <c r="C98" s="88"/>
      <c r="D98" s="88"/>
      <c r="E98" s="89"/>
      <c r="F98" s="90"/>
      <c r="G98" s="90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2:28" ht="12" customHeight="1" x14ac:dyDescent="0.25">
      <c r="B99" s="91"/>
      <c r="C99" s="88"/>
      <c r="D99" s="88"/>
      <c r="E99" s="89"/>
      <c r="F99" s="90"/>
      <c r="G99" s="90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2:28" ht="12" customHeight="1" x14ac:dyDescent="0.25">
      <c r="B100" s="91"/>
      <c r="C100" s="88"/>
      <c r="D100" s="88"/>
      <c r="E100" s="89"/>
      <c r="F100" s="90"/>
      <c r="G100" s="90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2:28" ht="12" customHeight="1" x14ac:dyDescent="0.25">
      <c r="B101" s="91"/>
      <c r="C101" s="88"/>
      <c r="D101" s="88"/>
      <c r="E101" s="89"/>
      <c r="F101" s="90"/>
      <c r="G101" s="90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2:28" ht="12" customHeight="1" x14ac:dyDescent="0.25">
      <c r="B102" s="91"/>
      <c r="C102" s="88"/>
      <c r="D102" s="88"/>
      <c r="E102" s="89"/>
      <c r="F102" s="90"/>
      <c r="G102" s="90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2:28" ht="12" customHeight="1" x14ac:dyDescent="0.25">
      <c r="B103" s="91"/>
      <c r="C103" s="88"/>
      <c r="D103" s="88"/>
      <c r="E103" s="89"/>
      <c r="F103" s="90"/>
      <c r="G103" s="90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2:28" ht="12" customHeight="1" x14ac:dyDescent="0.25">
      <c r="B104" s="91"/>
      <c r="C104" s="88"/>
      <c r="D104" s="88"/>
      <c r="E104" s="89"/>
      <c r="F104" s="90"/>
      <c r="G104" s="90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2:28" ht="12" customHeight="1" x14ac:dyDescent="0.25">
      <c r="B105" s="91"/>
      <c r="C105" s="88"/>
      <c r="D105" s="88"/>
      <c r="E105" s="89"/>
      <c r="F105" s="90"/>
      <c r="G105" s="90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2:28" ht="12" customHeight="1" x14ac:dyDescent="0.25">
      <c r="B106" s="91"/>
      <c r="C106" s="88"/>
      <c r="D106" s="88"/>
      <c r="E106" s="89"/>
      <c r="F106" s="90"/>
      <c r="G106" s="90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2:28" ht="12" customHeight="1" x14ac:dyDescent="0.25">
      <c r="B107" s="91"/>
      <c r="C107" s="88"/>
      <c r="D107" s="88"/>
      <c r="E107" s="89"/>
      <c r="F107" s="90"/>
      <c r="G107" s="90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2:28" ht="12" customHeight="1" x14ac:dyDescent="0.25">
      <c r="B108" s="91"/>
      <c r="C108" s="88"/>
      <c r="D108" s="88"/>
      <c r="E108" s="89"/>
      <c r="F108" s="90"/>
      <c r="G108" s="90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2:28" ht="12" customHeight="1" x14ac:dyDescent="0.25">
      <c r="B109" s="91"/>
      <c r="C109" s="88"/>
      <c r="D109" s="88"/>
      <c r="E109" s="89"/>
      <c r="F109" s="90"/>
      <c r="G109" s="90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2:28" ht="12" customHeight="1" x14ac:dyDescent="0.25">
      <c r="B110" s="91"/>
      <c r="C110" s="88"/>
      <c r="D110" s="88"/>
      <c r="E110" s="89"/>
      <c r="F110" s="90"/>
      <c r="G110" s="90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2:28" ht="12" customHeight="1" x14ac:dyDescent="0.25">
      <c r="B111" s="91"/>
      <c r="C111" s="88"/>
      <c r="D111" s="88"/>
      <c r="E111" s="89"/>
      <c r="F111" s="90"/>
      <c r="G111" s="90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2:28" ht="12" customHeight="1" x14ac:dyDescent="0.25">
      <c r="B112" s="91"/>
      <c r="C112" s="88"/>
      <c r="D112" s="88"/>
      <c r="E112" s="89"/>
      <c r="F112" s="90"/>
      <c r="G112" s="90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2:28" ht="12" customHeight="1" x14ac:dyDescent="0.25">
      <c r="B113" s="91"/>
      <c r="C113" s="88"/>
      <c r="D113" s="88"/>
      <c r="E113" s="89"/>
      <c r="F113" s="90"/>
      <c r="G113" s="90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2:28" ht="12" customHeight="1" x14ac:dyDescent="0.25">
      <c r="B114" s="91"/>
      <c r="C114" s="88"/>
      <c r="D114" s="88"/>
      <c r="E114" s="89"/>
      <c r="F114" s="90"/>
      <c r="G114" s="90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2:28" ht="12" customHeight="1" x14ac:dyDescent="0.25">
      <c r="B115" s="91"/>
      <c r="C115" s="88"/>
      <c r="D115" s="88"/>
      <c r="E115" s="89"/>
      <c r="F115" s="90"/>
      <c r="G115" s="90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2:28" ht="12" customHeight="1" x14ac:dyDescent="0.25">
      <c r="B116" s="91"/>
      <c r="C116" s="88"/>
      <c r="D116" s="88"/>
      <c r="E116" s="89"/>
      <c r="F116" s="90"/>
      <c r="G116" s="90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2:28" ht="12" customHeight="1" x14ac:dyDescent="0.25">
      <c r="B117" s="91"/>
      <c r="C117" s="88"/>
      <c r="D117" s="88"/>
      <c r="E117" s="89"/>
      <c r="F117" s="90"/>
      <c r="G117" s="90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2:28" ht="12" customHeight="1" x14ac:dyDescent="0.25">
      <c r="B118" s="91"/>
      <c r="C118" s="88"/>
      <c r="D118" s="88"/>
      <c r="E118" s="89"/>
      <c r="F118" s="90"/>
      <c r="G118" s="90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2:28" ht="12" customHeight="1" x14ac:dyDescent="0.25">
      <c r="B119" s="91"/>
      <c r="C119" s="88"/>
      <c r="D119" s="88"/>
      <c r="E119" s="89"/>
      <c r="F119" s="90"/>
      <c r="G119" s="90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2:28" ht="12" customHeight="1" x14ac:dyDescent="0.25">
      <c r="B120" s="91"/>
      <c r="C120" s="88"/>
      <c r="D120" s="88"/>
      <c r="E120" s="89"/>
      <c r="F120" s="90"/>
      <c r="G120" s="90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2:28" ht="12" customHeight="1" x14ac:dyDescent="0.25">
      <c r="B121" s="91"/>
      <c r="C121" s="88"/>
      <c r="D121" s="88"/>
      <c r="E121" s="89"/>
      <c r="F121" s="90"/>
      <c r="G121" s="90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2:28" ht="12" customHeight="1" x14ac:dyDescent="0.25">
      <c r="B122" s="91"/>
      <c r="C122" s="88"/>
      <c r="D122" s="88"/>
      <c r="E122" s="89"/>
      <c r="F122" s="90"/>
      <c r="G122" s="90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2:28" ht="12" customHeight="1" x14ac:dyDescent="0.25">
      <c r="B123" s="91"/>
      <c r="C123" s="88"/>
      <c r="D123" s="88"/>
      <c r="E123" s="89"/>
      <c r="F123" s="90"/>
      <c r="G123" s="90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2:28" ht="12" customHeight="1" x14ac:dyDescent="0.25">
      <c r="B124" s="91"/>
      <c r="C124" s="88"/>
      <c r="D124" s="88"/>
      <c r="E124" s="89"/>
      <c r="F124" s="90"/>
      <c r="G124" s="90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2:28" ht="12" customHeight="1" x14ac:dyDescent="0.25">
      <c r="B125" s="91"/>
      <c r="C125" s="88"/>
      <c r="D125" s="88"/>
      <c r="E125" s="89"/>
      <c r="F125" s="90"/>
      <c r="G125" s="90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2:28" ht="12" customHeight="1" x14ac:dyDescent="0.25">
      <c r="B126" s="91"/>
      <c r="C126" s="88"/>
      <c r="D126" s="88"/>
      <c r="E126" s="89"/>
      <c r="F126" s="90"/>
      <c r="G126" s="90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2:28" ht="12" customHeight="1" x14ac:dyDescent="0.25">
      <c r="B127" s="91"/>
      <c r="C127" s="88"/>
      <c r="D127" s="88"/>
      <c r="E127" s="89"/>
      <c r="F127" s="90"/>
      <c r="G127" s="90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2:28" ht="12" customHeight="1" x14ac:dyDescent="0.25">
      <c r="B128" s="91"/>
      <c r="C128" s="88"/>
      <c r="D128" s="88"/>
      <c r="E128" s="89"/>
      <c r="F128" s="90"/>
      <c r="G128" s="90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2:28" ht="12" customHeight="1" x14ac:dyDescent="0.25">
      <c r="B129" s="91"/>
      <c r="C129" s="88"/>
      <c r="D129" s="88"/>
      <c r="E129" s="89"/>
      <c r="F129" s="90"/>
      <c r="G129" s="90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2:28" ht="12" customHeight="1" x14ac:dyDescent="0.25">
      <c r="B130" s="91"/>
      <c r="C130" s="88"/>
      <c r="D130" s="88"/>
      <c r="E130" s="89"/>
      <c r="F130" s="90"/>
      <c r="G130" s="90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2:28" ht="12" customHeight="1" x14ac:dyDescent="0.25">
      <c r="B131" s="91"/>
      <c r="C131" s="88"/>
      <c r="D131" s="88"/>
      <c r="E131" s="89"/>
      <c r="F131" s="90"/>
      <c r="G131" s="90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2:28" ht="12" customHeight="1" x14ac:dyDescent="0.25">
      <c r="B132" s="91"/>
      <c r="C132" s="88"/>
      <c r="D132" s="88"/>
      <c r="E132" s="89"/>
      <c r="F132" s="90"/>
      <c r="G132" s="90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2:28" ht="12" customHeight="1" x14ac:dyDescent="0.25">
      <c r="B133" s="91"/>
      <c r="C133" s="88"/>
      <c r="D133" s="88"/>
      <c r="E133" s="89"/>
      <c r="F133" s="90"/>
      <c r="G133" s="90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2:28" ht="12" customHeight="1" x14ac:dyDescent="0.25">
      <c r="B134" s="91"/>
      <c r="C134" s="88"/>
      <c r="D134" s="88"/>
      <c r="E134" s="89"/>
      <c r="F134" s="90"/>
      <c r="G134" s="90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2:28" ht="12" customHeight="1" x14ac:dyDescent="0.25">
      <c r="B135" s="91"/>
      <c r="C135" s="88"/>
      <c r="D135" s="88"/>
      <c r="E135" s="89"/>
      <c r="F135" s="90"/>
      <c r="G135" s="90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2:28" ht="12" customHeight="1" x14ac:dyDescent="0.25">
      <c r="B136" s="91"/>
      <c r="C136" s="88"/>
      <c r="D136" s="88"/>
      <c r="E136" s="89"/>
      <c r="F136" s="90"/>
      <c r="G136" s="90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2:28" ht="12" customHeight="1" x14ac:dyDescent="0.25">
      <c r="B137" s="91"/>
      <c r="C137" s="88"/>
      <c r="D137" s="88"/>
      <c r="E137" s="89"/>
      <c r="F137" s="90"/>
      <c r="G137" s="90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2:28" ht="12" customHeight="1" x14ac:dyDescent="0.25">
      <c r="B138" s="91"/>
      <c r="C138" s="88"/>
      <c r="D138" s="88"/>
      <c r="E138" s="89"/>
      <c r="F138" s="90"/>
      <c r="G138" s="90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2:28" ht="12" customHeight="1" x14ac:dyDescent="0.25">
      <c r="B139" s="91"/>
      <c r="C139" s="88"/>
      <c r="D139" s="88"/>
      <c r="E139" s="89"/>
      <c r="F139" s="90"/>
      <c r="G139" s="90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2:28" ht="12" customHeight="1" x14ac:dyDescent="0.25">
      <c r="B140" s="91"/>
      <c r="C140" s="88"/>
      <c r="D140" s="88"/>
      <c r="E140" s="89"/>
      <c r="F140" s="90"/>
      <c r="G140" s="90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2:28" ht="12" customHeight="1" x14ac:dyDescent="0.25">
      <c r="B141" s="91"/>
      <c r="C141" s="88"/>
      <c r="D141" s="88"/>
      <c r="E141" s="89"/>
      <c r="F141" s="90"/>
      <c r="G141" s="90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2:28" ht="12" customHeight="1" x14ac:dyDescent="0.25">
      <c r="B142" s="91"/>
      <c r="C142" s="88"/>
      <c r="D142" s="88"/>
      <c r="E142" s="89"/>
      <c r="F142" s="90"/>
      <c r="G142" s="90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2:28" ht="12" customHeight="1" x14ac:dyDescent="0.25">
      <c r="B143" s="91"/>
      <c r="C143" s="88"/>
      <c r="D143" s="88"/>
      <c r="E143" s="89"/>
      <c r="F143" s="90"/>
      <c r="G143" s="90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2:28" ht="12" customHeight="1" x14ac:dyDescent="0.25">
      <c r="B144" s="91"/>
      <c r="C144" s="88"/>
      <c r="D144" s="88"/>
      <c r="E144" s="89"/>
      <c r="F144" s="90"/>
      <c r="G144" s="90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2:28" ht="12" customHeight="1" x14ac:dyDescent="0.25">
      <c r="B145" s="91"/>
      <c r="C145" s="88"/>
      <c r="D145" s="88"/>
      <c r="E145" s="89"/>
      <c r="F145" s="90"/>
      <c r="G145" s="90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2:28" ht="12" customHeight="1" x14ac:dyDescent="0.25">
      <c r="B146" s="91"/>
      <c r="C146" s="88"/>
      <c r="D146" s="88"/>
      <c r="E146" s="89"/>
      <c r="F146" s="90"/>
      <c r="G146" s="90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2:28" ht="12" customHeight="1" x14ac:dyDescent="0.25">
      <c r="B147" s="91"/>
      <c r="C147" s="88"/>
      <c r="D147" s="88"/>
      <c r="E147" s="89"/>
      <c r="F147" s="90"/>
      <c r="G147" s="90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2:28" ht="12" customHeight="1" x14ac:dyDescent="0.25">
      <c r="B148" s="91"/>
      <c r="C148" s="88"/>
      <c r="D148" s="88"/>
      <c r="E148" s="89"/>
      <c r="F148" s="90"/>
      <c r="G148" s="90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2:28" ht="12" customHeight="1" x14ac:dyDescent="0.25">
      <c r="B149" s="91"/>
      <c r="C149" s="88"/>
      <c r="D149" s="88"/>
      <c r="E149" s="89"/>
      <c r="F149" s="90"/>
      <c r="G149" s="90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2:28" ht="12" customHeight="1" x14ac:dyDescent="0.25">
      <c r="B150" s="91"/>
      <c r="C150" s="88"/>
      <c r="D150" s="88"/>
      <c r="E150" s="89"/>
      <c r="F150" s="90"/>
      <c r="G150" s="90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2:28" ht="12" customHeight="1" x14ac:dyDescent="0.25">
      <c r="B151" s="91"/>
      <c r="C151" s="88"/>
      <c r="D151" s="88"/>
      <c r="E151" s="89"/>
      <c r="F151" s="90"/>
      <c r="G151" s="90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2:28" ht="12" customHeight="1" x14ac:dyDescent="0.25">
      <c r="B152" s="91"/>
      <c r="C152" s="88"/>
      <c r="D152" s="88"/>
      <c r="E152" s="89"/>
      <c r="F152" s="90"/>
      <c r="G152" s="90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2:28" ht="12" customHeight="1" x14ac:dyDescent="0.25">
      <c r="B153" s="91"/>
      <c r="C153" s="88"/>
      <c r="D153" s="88"/>
      <c r="E153" s="89"/>
      <c r="F153" s="90"/>
      <c r="G153" s="90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2:28" ht="12" customHeight="1" x14ac:dyDescent="0.25">
      <c r="B154" s="91"/>
      <c r="C154" s="88"/>
      <c r="D154" s="88"/>
      <c r="E154" s="89"/>
      <c r="F154" s="90"/>
      <c r="G154" s="90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2:28" ht="12" customHeight="1" x14ac:dyDescent="0.25">
      <c r="B155" s="91"/>
      <c r="C155" s="88"/>
      <c r="D155" s="88"/>
      <c r="E155" s="89"/>
      <c r="F155" s="90"/>
      <c r="G155" s="90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2:28" ht="12" customHeight="1" x14ac:dyDescent="0.25">
      <c r="B156" s="91"/>
      <c r="C156" s="88"/>
      <c r="D156" s="88"/>
      <c r="E156" s="89"/>
      <c r="F156" s="90"/>
      <c r="G156" s="90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2:28" ht="12" customHeight="1" x14ac:dyDescent="0.25">
      <c r="B157" s="91"/>
      <c r="C157" s="88"/>
      <c r="D157" s="88"/>
      <c r="E157" s="89"/>
      <c r="F157" s="90"/>
      <c r="G157" s="90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2:28" ht="12" customHeight="1" x14ac:dyDescent="0.25">
      <c r="B158" s="91"/>
      <c r="C158" s="88"/>
      <c r="D158" s="88"/>
      <c r="E158" s="89"/>
      <c r="F158" s="90"/>
      <c r="G158" s="90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2:28" ht="12" customHeight="1" x14ac:dyDescent="0.25">
      <c r="B159" s="91"/>
      <c r="C159" s="88"/>
      <c r="D159" s="88"/>
      <c r="E159" s="89"/>
      <c r="F159" s="90"/>
      <c r="G159" s="90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2:28" ht="12" customHeight="1" x14ac:dyDescent="0.25">
      <c r="B160" s="91"/>
      <c r="C160" s="88"/>
      <c r="D160" s="88"/>
      <c r="E160" s="89"/>
      <c r="F160" s="90"/>
      <c r="G160" s="90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2:28" ht="12" customHeight="1" x14ac:dyDescent="0.25">
      <c r="B161" s="91"/>
      <c r="C161" s="88"/>
      <c r="D161" s="88"/>
      <c r="E161" s="89"/>
      <c r="F161" s="90"/>
      <c r="G161" s="90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2:28" ht="12" customHeight="1" x14ac:dyDescent="0.25">
      <c r="B162" s="91"/>
      <c r="C162" s="88"/>
      <c r="D162" s="88"/>
      <c r="E162" s="89"/>
      <c r="F162" s="90"/>
      <c r="G162" s="90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2:28" ht="12" customHeight="1" x14ac:dyDescent="0.25">
      <c r="B163" s="91"/>
      <c r="C163" s="88"/>
      <c r="D163" s="88"/>
      <c r="E163" s="89"/>
      <c r="F163" s="90"/>
      <c r="G163" s="90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2:28" ht="12" customHeight="1" x14ac:dyDescent="0.25">
      <c r="B164" s="91"/>
      <c r="C164" s="88"/>
      <c r="D164" s="88"/>
      <c r="E164" s="89"/>
      <c r="F164" s="90"/>
      <c r="G164" s="90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2:28" ht="12" customHeight="1" x14ac:dyDescent="0.25">
      <c r="B165" s="91"/>
      <c r="C165" s="88"/>
      <c r="D165" s="88"/>
      <c r="E165" s="89"/>
      <c r="F165" s="90"/>
      <c r="G165" s="90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2:28" ht="12" customHeight="1" x14ac:dyDescent="0.25">
      <c r="B166" s="91"/>
      <c r="C166" s="88"/>
      <c r="D166" s="88"/>
      <c r="E166" s="89"/>
      <c r="F166" s="90"/>
      <c r="G166" s="90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2:28" ht="12" customHeight="1" x14ac:dyDescent="0.25">
      <c r="B167" s="91"/>
      <c r="C167" s="88"/>
      <c r="D167" s="88"/>
      <c r="E167" s="89"/>
      <c r="F167" s="90"/>
      <c r="G167" s="90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2:28" ht="12" customHeight="1" x14ac:dyDescent="0.25">
      <c r="B168" s="91"/>
      <c r="C168" s="88"/>
      <c r="D168" s="88"/>
      <c r="E168" s="89"/>
      <c r="F168" s="90"/>
      <c r="G168" s="90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2:28" ht="12" customHeight="1" x14ac:dyDescent="0.25">
      <c r="B169" s="91"/>
      <c r="C169" s="88"/>
      <c r="D169" s="88"/>
      <c r="E169" s="89"/>
      <c r="F169" s="90"/>
      <c r="G169" s="90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2:28" ht="12" customHeight="1" x14ac:dyDescent="0.25">
      <c r="B170" s="91"/>
      <c r="C170" s="88"/>
      <c r="D170" s="88"/>
      <c r="E170" s="89"/>
      <c r="F170" s="90"/>
      <c r="G170" s="90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2:28" ht="12" customHeight="1" x14ac:dyDescent="0.25">
      <c r="B171" s="91"/>
      <c r="C171" s="88"/>
      <c r="D171" s="88"/>
      <c r="E171" s="89"/>
      <c r="F171" s="90"/>
      <c r="G171" s="90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2:28" ht="12" customHeight="1" x14ac:dyDescent="0.25">
      <c r="B172" s="91"/>
      <c r="C172" s="88"/>
      <c r="D172" s="88"/>
      <c r="E172" s="89"/>
      <c r="F172" s="90"/>
      <c r="G172" s="90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2:28" ht="12" customHeight="1" x14ac:dyDescent="0.25">
      <c r="B173" s="91"/>
      <c r="C173" s="88"/>
      <c r="D173" s="88"/>
      <c r="E173" s="89"/>
      <c r="F173" s="90"/>
      <c r="G173" s="90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2:28" ht="12" customHeight="1" x14ac:dyDescent="0.25">
      <c r="B174" s="91"/>
      <c r="C174" s="88"/>
      <c r="D174" s="88"/>
      <c r="E174" s="89"/>
      <c r="F174" s="90"/>
      <c r="G174" s="90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2:28" ht="12" customHeight="1" x14ac:dyDescent="0.25">
      <c r="B175" s="91"/>
      <c r="C175" s="88"/>
      <c r="D175" s="88"/>
      <c r="E175" s="89"/>
      <c r="F175" s="90"/>
      <c r="G175" s="90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2:28" ht="12" customHeight="1" x14ac:dyDescent="0.25">
      <c r="B176" s="91"/>
      <c r="C176" s="88"/>
      <c r="D176" s="88"/>
      <c r="E176" s="89"/>
      <c r="F176" s="90"/>
      <c r="G176" s="90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2:28" ht="12" customHeight="1" x14ac:dyDescent="0.25">
      <c r="B177" s="91"/>
      <c r="C177" s="88"/>
      <c r="D177" s="88"/>
      <c r="E177" s="89"/>
      <c r="F177" s="90"/>
      <c r="G177" s="90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2:28" ht="12" customHeight="1" x14ac:dyDescent="0.25">
      <c r="B178" s="91"/>
      <c r="C178" s="88"/>
      <c r="D178" s="88"/>
      <c r="E178" s="89"/>
      <c r="F178" s="90"/>
      <c r="G178" s="90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2:28" ht="12" customHeight="1" x14ac:dyDescent="0.25">
      <c r="B179" s="91"/>
      <c r="C179" s="88"/>
      <c r="D179" s="88"/>
      <c r="E179" s="89"/>
      <c r="F179" s="90"/>
      <c r="G179" s="90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2:28" ht="12" customHeight="1" x14ac:dyDescent="0.25">
      <c r="B180" s="91"/>
      <c r="C180" s="88"/>
      <c r="D180" s="88"/>
      <c r="E180" s="89"/>
      <c r="F180" s="90"/>
      <c r="G180" s="90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2:28" ht="12" customHeight="1" x14ac:dyDescent="0.25">
      <c r="B181" s="91"/>
      <c r="C181" s="88"/>
      <c r="D181" s="88"/>
      <c r="E181" s="89"/>
      <c r="F181" s="90"/>
      <c r="G181" s="90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2:28" ht="12" customHeight="1" x14ac:dyDescent="0.25">
      <c r="B182" s="91"/>
      <c r="C182" s="88"/>
      <c r="D182" s="88"/>
      <c r="E182" s="89"/>
      <c r="F182" s="90"/>
      <c r="G182" s="90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2:28" ht="12" customHeight="1" x14ac:dyDescent="0.25">
      <c r="B183" s="91"/>
      <c r="C183" s="88"/>
      <c r="D183" s="88"/>
      <c r="E183" s="89"/>
      <c r="F183" s="90"/>
      <c r="G183" s="90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2:28" ht="12" customHeight="1" x14ac:dyDescent="0.25">
      <c r="B184" s="91"/>
      <c r="C184" s="88"/>
      <c r="D184" s="88"/>
      <c r="E184" s="89"/>
      <c r="F184" s="90"/>
      <c r="G184" s="90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2:28" ht="12" customHeight="1" x14ac:dyDescent="0.25">
      <c r="B185" s="91"/>
      <c r="C185" s="88"/>
      <c r="D185" s="88"/>
      <c r="E185" s="89"/>
      <c r="F185" s="90"/>
      <c r="G185" s="90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2:28" ht="12" customHeight="1" x14ac:dyDescent="0.25">
      <c r="B186" s="91"/>
      <c r="C186" s="88"/>
      <c r="D186" s="88"/>
      <c r="E186" s="89"/>
      <c r="F186" s="90"/>
      <c r="G186" s="90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2:28" ht="12" customHeight="1" x14ac:dyDescent="0.25">
      <c r="B187" s="91"/>
      <c r="C187" s="88"/>
      <c r="D187" s="88"/>
      <c r="E187" s="89"/>
      <c r="F187" s="90"/>
      <c r="G187" s="90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2:28" ht="12" customHeight="1" x14ac:dyDescent="0.25">
      <c r="B188" s="91"/>
      <c r="C188" s="88"/>
      <c r="D188" s="88"/>
      <c r="E188" s="89"/>
      <c r="F188" s="90"/>
      <c r="G188" s="90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</row>
    <row r="189" spans="2:28" ht="12" customHeight="1" x14ac:dyDescent="0.25">
      <c r="B189" s="91"/>
      <c r="C189" s="88"/>
      <c r="D189" s="88"/>
      <c r="E189" s="89"/>
      <c r="F189" s="90"/>
      <c r="G189" s="90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</row>
    <row r="190" spans="2:28" ht="12" customHeight="1" x14ac:dyDescent="0.25">
      <c r="B190" s="91"/>
      <c r="C190" s="88"/>
      <c r="D190" s="88"/>
      <c r="E190" s="89"/>
      <c r="F190" s="90"/>
      <c r="G190" s="90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</row>
    <row r="191" spans="2:28" ht="12" customHeight="1" x14ac:dyDescent="0.25">
      <c r="B191" s="91"/>
      <c r="C191" s="88"/>
      <c r="D191" s="88"/>
      <c r="E191" s="89"/>
      <c r="F191" s="90"/>
      <c r="G191" s="90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</row>
    <row r="192" spans="2:28" ht="12" customHeight="1" x14ac:dyDescent="0.25">
      <c r="B192" s="91"/>
      <c r="C192" s="88"/>
      <c r="D192" s="88"/>
      <c r="E192" s="89"/>
      <c r="F192" s="90"/>
      <c r="G192" s="90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</row>
    <row r="193" spans="2:28" ht="12" customHeight="1" x14ac:dyDescent="0.25">
      <c r="B193" s="91"/>
      <c r="C193" s="88"/>
      <c r="D193" s="88"/>
      <c r="E193" s="89"/>
      <c r="F193" s="90"/>
      <c r="G193" s="90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</row>
    <row r="194" spans="2:28" ht="12" customHeight="1" x14ac:dyDescent="0.25">
      <c r="B194" s="91"/>
      <c r="C194" s="88"/>
      <c r="D194" s="88"/>
      <c r="E194" s="89"/>
      <c r="F194" s="90"/>
      <c r="G194" s="90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</row>
    <row r="195" spans="2:28" ht="12" customHeight="1" x14ac:dyDescent="0.25">
      <c r="B195" s="91"/>
      <c r="C195" s="88"/>
      <c r="D195" s="88"/>
      <c r="E195" s="89"/>
      <c r="F195" s="90"/>
      <c r="G195" s="90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</row>
    <row r="196" spans="2:28" ht="12" customHeight="1" x14ac:dyDescent="0.25">
      <c r="B196" s="91"/>
      <c r="C196" s="88"/>
      <c r="D196" s="88"/>
      <c r="E196" s="89"/>
      <c r="F196" s="90"/>
      <c r="G196" s="90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</row>
    <row r="197" spans="2:28" ht="12" customHeight="1" x14ac:dyDescent="0.25">
      <c r="B197" s="91"/>
      <c r="C197" s="88"/>
      <c r="D197" s="88"/>
      <c r="E197" s="89"/>
      <c r="F197" s="90"/>
      <c r="G197" s="90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</row>
    <row r="198" spans="2:28" ht="12" customHeight="1" x14ac:dyDescent="0.25">
      <c r="B198" s="91"/>
      <c r="C198" s="88"/>
      <c r="D198" s="88"/>
      <c r="E198" s="89"/>
      <c r="F198" s="90"/>
      <c r="G198" s="90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</row>
    <row r="199" spans="2:28" ht="12" customHeight="1" x14ac:dyDescent="0.25">
      <c r="B199" s="91"/>
      <c r="C199" s="88"/>
      <c r="D199" s="88"/>
      <c r="E199" s="89"/>
      <c r="F199" s="90"/>
      <c r="G199" s="90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</row>
    <row r="200" spans="2:28" ht="12" customHeight="1" x14ac:dyDescent="0.25">
      <c r="B200" s="91"/>
      <c r="C200" s="88"/>
      <c r="D200" s="88"/>
      <c r="E200" s="89"/>
      <c r="F200" s="90"/>
      <c r="G200" s="90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</row>
    <row r="201" spans="2:28" ht="12" customHeight="1" x14ac:dyDescent="0.25">
      <c r="B201" s="91"/>
      <c r="C201" s="88"/>
      <c r="D201" s="88"/>
      <c r="E201" s="89"/>
      <c r="F201" s="90"/>
      <c r="G201" s="90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</row>
    <row r="202" spans="2:28" ht="12" customHeight="1" x14ac:dyDescent="0.25">
      <c r="B202" s="91"/>
      <c r="C202" s="88"/>
      <c r="D202" s="88"/>
      <c r="E202" s="89"/>
      <c r="F202" s="90"/>
      <c r="G202" s="90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</row>
    <row r="203" spans="2:28" ht="12" customHeight="1" x14ac:dyDescent="0.25">
      <c r="B203" s="91"/>
      <c r="C203" s="88"/>
      <c r="D203" s="88"/>
      <c r="E203" s="89"/>
      <c r="F203" s="90"/>
      <c r="G203" s="90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</row>
    <row r="204" spans="2:28" ht="12" customHeight="1" x14ac:dyDescent="0.25">
      <c r="B204" s="91"/>
      <c r="C204" s="88"/>
      <c r="D204" s="88"/>
      <c r="E204" s="89"/>
      <c r="F204" s="90"/>
      <c r="G204" s="90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</row>
    <row r="205" spans="2:28" ht="12" customHeight="1" x14ac:dyDescent="0.25">
      <c r="B205" s="91"/>
      <c r="C205" s="88"/>
      <c r="D205" s="88"/>
      <c r="E205" s="89"/>
      <c r="F205" s="90"/>
      <c r="G205" s="90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</row>
    <row r="206" spans="2:28" ht="12" customHeight="1" x14ac:dyDescent="0.25">
      <c r="B206" s="91"/>
      <c r="C206" s="88"/>
      <c r="D206" s="88"/>
      <c r="E206" s="89"/>
      <c r="F206" s="90"/>
      <c r="G206" s="90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</row>
    <row r="207" spans="2:28" ht="12" customHeight="1" x14ac:dyDescent="0.25">
      <c r="B207" s="91"/>
      <c r="C207" s="88"/>
      <c r="D207" s="88"/>
      <c r="E207" s="89"/>
      <c r="F207" s="90"/>
      <c r="G207" s="90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</row>
    <row r="208" spans="2:28" ht="12" customHeight="1" x14ac:dyDescent="0.25">
      <c r="B208" s="91"/>
      <c r="C208" s="88"/>
      <c r="D208" s="88"/>
      <c r="E208" s="89"/>
      <c r="F208" s="90"/>
      <c r="G208" s="90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</row>
    <row r="209" spans="2:28" ht="12" customHeight="1" x14ac:dyDescent="0.25">
      <c r="B209" s="91"/>
      <c r="C209" s="88"/>
      <c r="D209" s="88"/>
      <c r="E209" s="89"/>
      <c r="F209" s="90"/>
      <c r="G209" s="90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</row>
    <row r="210" spans="2:28" ht="12" customHeight="1" x14ac:dyDescent="0.25">
      <c r="B210" s="91"/>
      <c r="C210" s="88"/>
      <c r="D210" s="88"/>
      <c r="E210" s="89"/>
      <c r="F210" s="90"/>
      <c r="G210" s="90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</row>
    <row r="211" spans="2:28" ht="12" customHeight="1" x14ac:dyDescent="0.25">
      <c r="B211" s="91"/>
      <c r="C211" s="88"/>
      <c r="D211" s="88"/>
      <c r="E211" s="89"/>
      <c r="F211" s="90"/>
      <c r="G211" s="90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</row>
    <row r="212" spans="2:28" ht="12" customHeight="1" x14ac:dyDescent="0.25">
      <c r="B212" s="91"/>
      <c r="C212" s="88"/>
      <c r="D212" s="88"/>
      <c r="E212" s="89"/>
      <c r="F212" s="90"/>
      <c r="G212" s="90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</row>
    <row r="213" spans="2:28" ht="12" customHeight="1" x14ac:dyDescent="0.25">
      <c r="B213" s="91"/>
      <c r="C213" s="88"/>
      <c r="D213" s="88"/>
      <c r="E213" s="89"/>
      <c r="F213" s="90"/>
      <c r="G213" s="90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</row>
    <row r="214" spans="2:28" ht="12" customHeight="1" x14ac:dyDescent="0.25">
      <c r="B214" s="91"/>
      <c r="C214" s="88"/>
      <c r="D214" s="88"/>
      <c r="E214" s="89"/>
      <c r="F214" s="90"/>
      <c r="G214" s="90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</row>
    <row r="215" spans="2:28" ht="12" customHeight="1" x14ac:dyDescent="0.25">
      <c r="B215" s="91"/>
      <c r="C215" s="88"/>
      <c r="D215" s="88"/>
      <c r="E215" s="89"/>
      <c r="F215" s="90"/>
      <c r="G215" s="90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</row>
    <row r="216" spans="2:28" ht="12" customHeight="1" x14ac:dyDescent="0.25">
      <c r="B216" s="91"/>
      <c r="C216" s="88"/>
      <c r="D216" s="88"/>
      <c r="E216" s="89"/>
      <c r="F216" s="90"/>
      <c r="G216" s="90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</row>
    <row r="217" spans="2:28" ht="12" customHeight="1" x14ac:dyDescent="0.25">
      <c r="B217" s="91"/>
      <c r="C217" s="88"/>
      <c r="D217" s="88"/>
      <c r="E217" s="89"/>
      <c r="F217" s="90"/>
      <c r="G217" s="90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</row>
    <row r="218" spans="2:28" ht="12" customHeight="1" x14ac:dyDescent="0.25">
      <c r="B218" s="91"/>
      <c r="C218" s="88"/>
      <c r="D218" s="88"/>
      <c r="E218" s="89"/>
      <c r="F218" s="90"/>
      <c r="G218" s="90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</row>
    <row r="219" spans="2:28" ht="12" customHeight="1" x14ac:dyDescent="0.25">
      <c r="B219" s="91"/>
      <c r="C219" s="88"/>
      <c r="D219" s="88"/>
      <c r="E219" s="89"/>
      <c r="F219" s="90"/>
      <c r="G219" s="90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</row>
    <row r="220" spans="2:28" ht="12" customHeight="1" x14ac:dyDescent="0.25">
      <c r="B220" s="91"/>
      <c r="C220" s="88"/>
      <c r="D220" s="88"/>
      <c r="E220" s="89"/>
      <c r="F220" s="90"/>
      <c r="G220" s="90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</row>
    <row r="221" spans="2:28" ht="12" customHeight="1" x14ac:dyDescent="0.25">
      <c r="B221" s="91"/>
      <c r="C221" s="88"/>
      <c r="D221" s="88"/>
      <c r="E221" s="89"/>
      <c r="F221" s="90"/>
      <c r="G221" s="90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</row>
    <row r="222" spans="2:28" ht="12" customHeight="1" x14ac:dyDescent="0.25">
      <c r="B222" s="91"/>
      <c r="C222" s="88"/>
      <c r="D222" s="88"/>
      <c r="E222" s="89"/>
      <c r="F222" s="90"/>
      <c r="G222" s="90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</row>
    <row r="223" spans="2:28" ht="12" customHeight="1" x14ac:dyDescent="0.25">
      <c r="B223" s="91"/>
      <c r="C223" s="88"/>
      <c r="D223" s="88"/>
      <c r="E223" s="89"/>
      <c r="F223" s="90"/>
      <c r="G223" s="90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</row>
    <row r="224" spans="2:28" ht="12" customHeight="1" x14ac:dyDescent="0.25">
      <c r="B224" s="91"/>
      <c r="C224" s="88"/>
      <c r="D224" s="88"/>
      <c r="E224" s="89"/>
      <c r="F224" s="90"/>
      <c r="G224" s="90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</row>
    <row r="225" spans="2:28" ht="12" customHeight="1" x14ac:dyDescent="0.25">
      <c r="B225" s="91"/>
      <c r="C225" s="88"/>
      <c r="D225" s="88"/>
      <c r="E225" s="89"/>
      <c r="F225" s="90"/>
      <c r="G225" s="90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</row>
    <row r="226" spans="2:28" ht="12" customHeight="1" x14ac:dyDescent="0.25">
      <c r="B226" s="91"/>
      <c r="C226" s="88"/>
      <c r="D226" s="88"/>
      <c r="E226" s="89"/>
      <c r="F226" s="90"/>
      <c r="G226" s="90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</row>
    <row r="227" spans="2:28" ht="12" customHeight="1" x14ac:dyDescent="0.25">
      <c r="B227" s="91"/>
      <c r="C227" s="88"/>
      <c r="D227" s="88"/>
      <c r="E227" s="89"/>
      <c r="F227" s="90"/>
      <c r="G227" s="90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</row>
    <row r="228" spans="2:28" ht="12" customHeight="1" x14ac:dyDescent="0.25">
      <c r="B228" s="91"/>
      <c r="C228" s="88"/>
      <c r="D228" s="88"/>
      <c r="E228" s="89"/>
      <c r="F228" s="90"/>
      <c r="G228" s="90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</row>
    <row r="229" spans="2:28" ht="12" customHeight="1" x14ac:dyDescent="0.25">
      <c r="B229" s="91"/>
      <c r="C229" s="88"/>
      <c r="D229" s="88"/>
      <c r="E229" s="89"/>
      <c r="F229" s="90"/>
      <c r="G229" s="90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</row>
    <row r="230" spans="2:28" ht="12" customHeight="1" x14ac:dyDescent="0.25">
      <c r="B230" s="91"/>
      <c r="C230" s="88"/>
      <c r="D230" s="88"/>
      <c r="E230" s="89"/>
      <c r="F230" s="90"/>
      <c r="G230" s="90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</row>
    <row r="231" spans="2:28" ht="12" customHeight="1" x14ac:dyDescent="0.25">
      <c r="B231" s="91"/>
      <c r="C231" s="88"/>
      <c r="D231" s="88"/>
      <c r="E231" s="89"/>
      <c r="F231" s="90"/>
      <c r="G231" s="90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</row>
    <row r="232" spans="2:28" ht="12" customHeight="1" x14ac:dyDescent="0.25">
      <c r="B232" s="91"/>
      <c r="C232" s="88"/>
      <c r="D232" s="88"/>
      <c r="E232" s="89"/>
      <c r="F232" s="90"/>
      <c r="G232" s="90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</row>
    <row r="233" spans="2:28" ht="12" customHeight="1" x14ac:dyDescent="0.25">
      <c r="B233" s="91"/>
      <c r="C233" s="88"/>
      <c r="D233" s="88"/>
      <c r="E233" s="89"/>
      <c r="F233" s="90"/>
      <c r="G233" s="90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</row>
    <row r="234" spans="2:28" ht="12" customHeight="1" x14ac:dyDescent="0.25">
      <c r="B234" s="91"/>
      <c r="C234" s="88"/>
      <c r="D234" s="88"/>
      <c r="E234" s="89"/>
      <c r="F234" s="90"/>
      <c r="G234" s="90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</row>
    <row r="235" spans="2:28" ht="12" customHeight="1" x14ac:dyDescent="0.25">
      <c r="B235" s="91"/>
      <c r="C235" s="88"/>
      <c r="D235" s="88"/>
      <c r="E235" s="89"/>
      <c r="F235" s="90"/>
      <c r="G235" s="90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</row>
    <row r="236" spans="2:28" ht="12" customHeight="1" x14ac:dyDescent="0.25">
      <c r="B236" s="91"/>
      <c r="C236" s="88"/>
      <c r="D236" s="88"/>
      <c r="E236" s="89"/>
      <c r="F236" s="90"/>
      <c r="G236" s="90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</row>
    <row r="237" spans="2:28" ht="12" customHeight="1" x14ac:dyDescent="0.25">
      <c r="B237" s="91"/>
      <c r="C237" s="88"/>
      <c r="D237" s="88"/>
      <c r="E237" s="89"/>
      <c r="F237" s="90"/>
      <c r="G237" s="90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</row>
    <row r="238" spans="2:28" ht="12" customHeight="1" x14ac:dyDescent="0.25">
      <c r="B238" s="91"/>
      <c r="C238" s="88"/>
      <c r="D238" s="88"/>
      <c r="E238" s="89"/>
      <c r="F238" s="90"/>
      <c r="G238" s="90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</row>
    <row r="239" spans="2:28" ht="12" customHeight="1" x14ac:dyDescent="0.25">
      <c r="B239" s="91"/>
      <c r="C239" s="88"/>
      <c r="D239" s="88"/>
      <c r="E239" s="89"/>
      <c r="F239" s="90"/>
      <c r="G239" s="90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</row>
    <row r="240" spans="2:28" ht="12" customHeight="1" x14ac:dyDescent="0.25">
      <c r="B240" s="91"/>
      <c r="C240" s="88"/>
      <c r="D240" s="88"/>
      <c r="E240" s="89"/>
      <c r="F240" s="90"/>
      <c r="G240" s="90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</row>
    <row r="241" spans="2:28" ht="12" customHeight="1" x14ac:dyDescent="0.25">
      <c r="B241" s="91"/>
      <c r="C241" s="88"/>
      <c r="D241" s="88"/>
      <c r="E241" s="89"/>
      <c r="F241" s="90"/>
      <c r="G241" s="90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</row>
    <row r="242" spans="2:28" ht="12" customHeight="1" x14ac:dyDescent="0.25">
      <c r="B242" s="91"/>
      <c r="C242" s="88"/>
      <c r="D242" s="88"/>
      <c r="E242" s="89"/>
      <c r="F242" s="90"/>
      <c r="G242" s="90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</row>
    <row r="243" spans="2:28" ht="12" customHeight="1" x14ac:dyDescent="0.25">
      <c r="B243" s="91"/>
      <c r="C243" s="88"/>
      <c r="D243" s="88"/>
      <c r="E243" s="89"/>
      <c r="F243" s="90"/>
      <c r="G243" s="90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</row>
    <row r="244" spans="2:28" ht="12" customHeight="1" x14ac:dyDescent="0.25">
      <c r="B244" s="91"/>
      <c r="C244" s="88"/>
      <c r="D244" s="88"/>
      <c r="E244" s="89"/>
      <c r="F244" s="90"/>
      <c r="G244" s="90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</row>
    <row r="245" spans="2:28" ht="12" customHeight="1" x14ac:dyDescent="0.25">
      <c r="B245" s="91"/>
      <c r="C245" s="88"/>
      <c r="D245" s="88"/>
      <c r="E245" s="89"/>
      <c r="F245" s="90"/>
      <c r="G245" s="90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</row>
    <row r="246" spans="2:28" ht="12" customHeight="1" x14ac:dyDescent="0.25">
      <c r="B246" s="91"/>
      <c r="C246" s="88"/>
      <c r="D246" s="88"/>
      <c r="E246" s="89"/>
      <c r="F246" s="90"/>
      <c r="G246" s="90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</row>
    <row r="247" spans="2:28" ht="12" customHeight="1" x14ac:dyDescent="0.25">
      <c r="B247" s="91"/>
      <c r="C247" s="88"/>
      <c r="D247" s="88"/>
      <c r="E247" s="89"/>
      <c r="F247" s="90"/>
      <c r="G247" s="90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</row>
    <row r="248" spans="2:28" ht="12" customHeight="1" x14ac:dyDescent="0.25">
      <c r="B248" s="91"/>
      <c r="C248" s="88"/>
      <c r="D248" s="88"/>
      <c r="E248" s="89"/>
      <c r="F248" s="90"/>
      <c r="G248" s="90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</row>
    <row r="249" spans="2:28" ht="12" customHeight="1" x14ac:dyDescent="0.25">
      <c r="B249" s="91"/>
      <c r="C249" s="88"/>
      <c r="D249" s="88"/>
      <c r="E249" s="89"/>
      <c r="F249" s="90"/>
      <c r="G249" s="90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</row>
    <row r="250" spans="2:28" ht="12" customHeight="1" x14ac:dyDescent="0.25">
      <c r="B250" s="91"/>
      <c r="C250" s="88"/>
      <c r="D250" s="88"/>
      <c r="E250" s="89"/>
      <c r="F250" s="90"/>
      <c r="G250" s="90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</row>
    <row r="251" spans="2:28" ht="12" customHeight="1" x14ac:dyDescent="0.25">
      <c r="B251" s="91"/>
      <c r="C251" s="88"/>
      <c r="D251" s="88"/>
      <c r="E251" s="89"/>
      <c r="F251" s="90"/>
      <c r="G251" s="90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</row>
    <row r="252" spans="2:28" ht="12" customHeight="1" x14ac:dyDescent="0.25">
      <c r="B252" s="91"/>
      <c r="C252" s="88"/>
      <c r="D252" s="88"/>
      <c r="E252" s="89"/>
      <c r="F252" s="90"/>
      <c r="G252" s="90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</row>
    <row r="253" spans="2:28" ht="12" customHeight="1" x14ac:dyDescent="0.25">
      <c r="B253" s="91"/>
      <c r="C253" s="88"/>
      <c r="D253" s="88"/>
      <c r="E253" s="89"/>
      <c r="F253" s="90"/>
      <c r="G253" s="90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</row>
    <row r="254" spans="2:28" ht="12" customHeight="1" x14ac:dyDescent="0.25">
      <c r="B254" s="91"/>
      <c r="C254" s="88"/>
      <c r="D254" s="88"/>
      <c r="E254" s="89"/>
      <c r="F254" s="90"/>
      <c r="G254" s="90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</row>
    <row r="255" spans="2:28" ht="12" customHeight="1" x14ac:dyDescent="0.25">
      <c r="B255" s="91"/>
      <c r="C255" s="88"/>
      <c r="D255" s="88"/>
      <c r="E255" s="89"/>
      <c r="F255" s="90"/>
      <c r="G255" s="90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</row>
    <row r="256" spans="2:28" ht="12" customHeight="1" x14ac:dyDescent="0.25">
      <c r="B256" s="91"/>
      <c r="C256" s="88"/>
      <c r="D256" s="88"/>
      <c r="E256" s="89"/>
      <c r="F256" s="90"/>
      <c r="G256" s="90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</row>
    <row r="257" spans="2:28" ht="12" customHeight="1" x14ac:dyDescent="0.25">
      <c r="B257" s="91"/>
      <c r="C257" s="88"/>
      <c r="D257" s="88"/>
      <c r="E257" s="89"/>
      <c r="F257" s="90"/>
      <c r="G257" s="90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</row>
    <row r="258" spans="2:28" ht="12" customHeight="1" x14ac:dyDescent="0.25">
      <c r="B258" s="91"/>
      <c r="C258" s="88"/>
      <c r="D258" s="88"/>
      <c r="E258" s="89"/>
      <c r="F258" s="90"/>
      <c r="G258" s="90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</row>
    <row r="259" spans="2:28" ht="12" customHeight="1" x14ac:dyDescent="0.25">
      <c r="B259" s="91"/>
      <c r="C259" s="88"/>
      <c r="D259" s="88"/>
      <c r="E259" s="89"/>
      <c r="F259" s="90"/>
      <c r="G259" s="90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</row>
    <row r="260" spans="2:28" ht="12" customHeight="1" x14ac:dyDescent="0.25">
      <c r="B260" s="91"/>
      <c r="C260" s="88"/>
      <c r="D260" s="88"/>
      <c r="E260" s="89"/>
      <c r="F260" s="90"/>
      <c r="G260" s="90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</row>
    <row r="261" spans="2:28" ht="15.75" customHeight="1" x14ac:dyDescent="0.25"/>
    <row r="262" spans="2:28" ht="15.75" customHeight="1" x14ac:dyDescent="0.25"/>
    <row r="263" spans="2:28" ht="15.75" customHeight="1" x14ac:dyDescent="0.25"/>
    <row r="264" spans="2:28" ht="15.75" customHeight="1" x14ac:dyDescent="0.25"/>
    <row r="265" spans="2:28" ht="15.75" customHeight="1" x14ac:dyDescent="0.25"/>
    <row r="266" spans="2:28" ht="15.75" customHeight="1" x14ac:dyDescent="0.25"/>
    <row r="267" spans="2:28" ht="15.75" customHeight="1" x14ac:dyDescent="0.25"/>
    <row r="268" spans="2:28" ht="15.75" customHeight="1" x14ac:dyDescent="0.25"/>
    <row r="269" spans="2:28" ht="15.75" customHeight="1" x14ac:dyDescent="0.25"/>
    <row r="270" spans="2:28" ht="15.75" customHeight="1" x14ac:dyDescent="0.25"/>
    <row r="271" spans="2:28" ht="15.75" customHeight="1" x14ac:dyDescent="0.25"/>
    <row r="272" spans="2:28" ht="15.75" customHeight="1" x14ac:dyDescent="0.25"/>
    <row r="273" s="86" customFormat="1" ht="15.75" customHeight="1" x14ac:dyDescent="0.25"/>
    <row r="274" s="86" customFormat="1" ht="15.75" customHeight="1" x14ac:dyDescent="0.25"/>
    <row r="275" s="86" customFormat="1" ht="15.75" customHeight="1" x14ac:dyDescent="0.25"/>
    <row r="276" s="86" customFormat="1" ht="15.75" customHeight="1" x14ac:dyDescent="0.25"/>
    <row r="277" s="86" customFormat="1" ht="15.75" customHeight="1" x14ac:dyDescent="0.25"/>
    <row r="278" s="86" customFormat="1" ht="15.75" customHeight="1" x14ac:dyDescent="0.25"/>
    <row r="279" s="86" customFormat="1" ht="15.75" customHeight="1" x14ac:dyDescent="0.25"/>
    <row r="280" s="86" customFormat="1" ht="15.75" customHeight="1" x14ac:dyDescent="0.25"/>
    <row r="281" s="86" customFormat="1" ht="15.75" customHeight="1" x14ac:dyDescent="0.25"/>
    <row r="282" s="86" customFormat="1" ht="15.75" customHeight="1" x14ac:dyDescent="0.25"/>
    <row r="283" s="86" customFormat="1" ht="15.75" customHeight="1" x14ac:dyDescent="0.25"/>
    <row r="284" s="86" customFormat="1" ht="15.75" customHeight="1" x14ac:dyDescent="0.25"/>
    <row r="285" s="86" customFormat="1" ht="15.75" customHeight="1" x14ac:dyDescent="0.25"/>
    <row r="286" s="86" customFormat="1" ht="15.75" customHeight="1" x14ac:dyDescent="0.25"/>
    <row r="287" s="86" customFormat="1" ht="15.75" customHeight="1" x14ac:dyDescent="0.25"/>
    <row r="288" s="86" customFormat="1" ht="15.75" customHeight="1" x14ac:dyDescent="0.25"/>
    <row r="289" s="86" customFormat="1" ht="15.75" customHeight="1" x14ac:dyDescent="0.25"/>
    <row r="290" s="86" customFormat="1" ht="15.75" customHeight="1" x14ac:dyDescent="0.25"/>
    <row r="291" s="86" customFormat="1" ht="15.75" customHeight="1" x14ac:dyDescent="0.25"/>
    <row r="292" s="86" customFormat="1" ht="15.75" customHeight="1" x14ac:dyDescent="0.25"/>
    <row r="293" s="86" customFormat="1" ht="15.75" customHeight="1" x14ac:dyDescent="0.25"/>
    <row r="294" s="86" customFormat="1" ht="15.75" customHeight="1" x14ac:dyDescent="0.25"/>
    <row r="295" s="86" customFormat="1" ht="15.75" customHeight="1" x14ac:dyDescent="0.25"/>
    <row r="296" s="86" customFormat="1" ht="15.75" customHeight="1" x14ac:dyDescent="0.25"/>
    <row r="297" s="86" customFormat="1" ht="15.75" customHeight="1" x14ac:dyDescent="0.25"/>
    <row r="298" s="86" customFormat="1" ht="15.75" customHeight="1" x14ac:dyDescent="0.25"/>
    <row r="299" s="86" customFormat="1" ht="15.75" customHeight="1" x14ac:dyDescent="0.25"/>
    <row r="300" s="86" customFormat="1" ht="15.75" customHeight="1" x14ac:dyDescent="0.25"/>
    <row r="301" s="86" customFormat="1" ht="15.75" customHeight="1" x14ac:dyDescent="0.25"/>
    <row r="302" s="86" customFormat="1" ht="15.75" customHeight="1" x14ac:dyDescent="0.25"/>
    <row r="303" s="86" customFormat="1" ht="15.75" customHeight="1" x14ac:dyDescent="0.25"/>
    <row r="304" s="86" customFormat="1" ht="15.75" customHeight="1" x14ac:dyDescent="0.25"/>
    <row r="305" s="86" customFormat="1" ht="15.75" customHeight="1" x14ac:dyDescent="0.25"/>
    <row r="306" s="86" customFormat="1" ht="15.75" customHeight="1" x14ac:dyDescent="0.25"/>
    <row r="307" s="86" customFormat="1" ht="15.75" customHeight="1" x14ac:dyDescent="0.25"/>
    <row r="308" s="86" customFormat="1" ht="15.75" customHeight="1" x14ac:dyDescent="0.25"/>
    <row r="309" s="86" customFormat="1" ht="15.75" customHeight="1" x14ac:dyDescent="0.25"/>
    <row r="310" s="86" customFormat="1" ht="15.75" customHeight="1" x14ac:dyDescent="0.25"/>
    <row r="311" s="86" customFormat="1" ht="15.75" customHeight="1" x14ac:dyDescent="0.25"/>
    <row r="312" s="86" customFormat="1" ht="15.75" customHeight="1" x14ac:dyDescent="0.25"/>
    <row r="313" s="86" customFormat="1" ht="15.75" customHeight="1" x14ac:dyDescent="0.25"/>
    <row r="314" s="86" customFormat="1" ht="15.75" customHeight="1" x14ac:dyDescent="0.25"/>
    <row r="315" s="86" customFormat="1" ht="15.75" customHeight="1" x14ac:dyDescent="0.25"/>
    <row r="316" s="86" customFormat="1" ht="15.75" customHeight="1" x14ac:dyDescent="0.25"/>
    <row r="317" s="86" customFormat="1" ht="15.75" customHeight="1" x14ac:dyDescent="0.25"/>
    <row r="318" s="86" customFormat="1" ht="15.75" customHeight="1" x14ac:dyDescent="0.25"/>
    <row r="319" s="86" customFormat="1" ht="15.75" customHeight="1" x14ac:dyDescent="0.25"/>
    <row r="320" s="86" customFormat="1" ht="15.75" customHeight="1" x14ac:dyDescent="0.25"/>
    <row r="321" s="86" customFormat="1" ht="15.75" customHeight="1" x14ac:dyDescent="0.25"/>
    <row r="322" s="86" customFormat="1" ht="15.75" customHeight="1" x14ac:dyDescent="0.25"/>
    <row r="323" s="86" customFormat="1" ht="15.75" customHeight="1" x14ac:dyDescent="0.25"/>
    <row r="324" s="86" customFormat="1" ht="15.75" customHeight="1" x14ac:dyDescent="0.25"/>
    <row r="325" s="86" customFormat="1" ht="15.75" customHeight="1" x14ac:dyDescent="0.25"/>
    <row r="326" s="86" customFormat="1" ht="15.75" customHeight="1" x14ac:dyDescent="0.25"/>
    <row r="327" s="86" customFormat="1" ht="15.75" customHeight="1" x14ac:dyDescent="0.25"/>
    <row r="328" s="86" customFormat="1" ht="15.75" customHeight="1" x14ac:dyDescent="0.25"/>
    <row r="329" s="86" customFormat="1" ht="15.75" customHeight="1" x14ac:dyDescent="0.25"/>
    <row r="330" s="86" customFormat="1" ht="15.75" customHeight="1" x14ac:dyDescent="0.25"/>
    <row r="331" s="86" customFormat="1" ht="15.75" customHeight="1" x14ac:dyDescent="0.25"/>
    <row r="332" s="86" customFormat="1" ht="15.75" customHeight="1" x14ac:dyDescent="0.25"/>
    <row r="333" s="86" customFormat="1" ht="15.75" customHeight="1" x14ac:dyDescent="0.25"/>
    <row r="334" s="86" customFormat="1" ht="15.75" customHeight="1" x14ac:dyDescent="0.25"/>
    <row r="335" s="86" customFormat="1" ht="15.75" customHeight="1" x14ac:dyDescent="0.25"/>
    <row r="336" s="86" customFormat="1" ht="15.75" customHeight="1" x14ac:dyDescent="0.25"/>
    <row r="337" s="86" customFormat="1" ht="15.75" customHeight="1" x14ac:dyDescent="0.25"/>
    <row r="338" s="86" customFormat="1" ht="15.75" customHeight="1" x14ac:dyDescent="0.25"/>
    <row r="339" s="86" customFormat="1" ht="15.75" customHeight="1" x14ac:dyDescent="0.25"/>
    <row r="340" s="86" customFormat="1" ht="15.75" customHeight="1" x14ac:dyDescent="0.25"/>
    <row r="341" s="86" customFormat="1" ht="15.75" customHeight="1" x14ac:dyDescent="0.25"/>
    <row r="342" s="86" customFormat="1" ht="15.75" customHeight="1" x14ac:dyDescent="0.25"/>
    <row r="343" s="86" customFormat="1" ht="15.75" customHeight="1" x14ac:dyDescent="0.25"/>
    <row r="344" s="86" customFormat="1" ht="15.75" customHeight="1" x14ac:dyDescent="0.25"/>
    <row r="345" s="86" customFormat="1" ht="15.75" customHeight="1" x14ac:dyDescent="0.25"/>
    <row r="346" s="86" customFormat="1" ht="15.75" customHeight="1" x14ac:dyDescent="0.25"/>
    <row r="347" s="86" customFormat="1" ht="15.75" customHeight="1" x14ac:dyDescent="0.25"/>
    <row r="348" s="86" customFormat="1" ht="15.75" customHeight="1" x14ac:dyDescent="0.25"/>
    <row r="349" s="86" customFormat="1" ht="15.75" customHeight="1" x14ac:dyDescent="0.25"/>
    <row r="350" s="86" customFormat="1" ht="15.75" customHeight="1" x14ac:dyDescent="0.25"/>
    <row r="351" s="86" customFormat="1" ht="15.75" customHeight="1" x14ac:dyDescent="0.25"/>
    <row r="352" s="86" customFormat="1" ht="15.75" customHeight="1" x14ac:dyDescent="0.25"/>
    <row r="353" s="86" customFormat="1" ht="15.75" customHeight="1" x14ac:dyDescent="0.25"/>
    <row r="354" s="86" customFormat="1" ht="15.75" customHeight="1" x14ac:dyDescent="0.25"/>
    <row r="355" s="86" customFormat="1" ht="15.75" customHeight="1" x14ac:dyDescent="0.25"/>
    <row r="356" s="86" customFormat="1" ht="15.75" customHeight="1" x14ac:dyDescent="0.25"/>
    <row r="357" s="86" customFormat="1" ht="15.75" customHeight="1" x14ac:dyDescent="0.25"/>
    <row r="358" s="86" customFormat="1" ht="15.75" customHeight="1" x14ac:dyDescent="0.25"/>
    <row r="359" s="86" customFormat="1" ht="15.75" customHeight="1" x14ac:dyDescent="0.25"/>
    <row r="360" s="86" customFormat="1" ht="15.75" customHeight="1" x14ac:dyDescent="0.25"/>
    <row r="361" s="86" customFormat="1" ht="15.75" customHeight="1" x14ac:dyDescent="0.25"/>
    <row r="362" s="86" customFormat="1" ht="15.75" customHeight="1" x14ac:dyDescent="0.25"/>
    <row r="363" s="86" customFormat="1" ht="15.75" customHeight="1" x14ac:dyDescent="0.25"/>
    <row r="364" s="86" customFormat="1" ht="15.75" customHeight="1" x14ac:dyDescent="0.25"/>
    <row r="365" s="86" customFormat="1" ht="15.75" customHeight="1" x14ac:dyDescent="0.25"/>
    <row r="366" s="86" customFormat="1" ht="15.75" customHeight="1" x14ac:dyDescent="0.25"/>
    <row r="367" s="86" customFormat="1" ht="15.75" customHeight="1" x14ac:dyDescent="0.25"/>
    <row r="368" s="86" customFormat="1" ht="15.75" customHeight="1" x14ac:dyDescent="0.25"/>
    <row r="369" s="86" customFormat="1" ht="15.75" customHeight="1" x14ac:dyDescent="0.25"/>
    <row r="370" s="86" customFormat="1" ht="15.75" customHeight="1" x14ac:dyDescent="0.25"/>
    <row r="371" s="86" customFormat="1" ht="15.75" customHeight="1" x14ac:dyDescent="0.25"/>
    <row r="372" s="86" customFormat="1" ht="15.75" customHeight="1" x14ac:dyDescent="0.25"/>
    <row r="373" s="86" customFormat="1" ht="15.75" customHeight="1" x14ac:dyDescent="0.25"/>
    <row r="374" s="86" customFormat="1" ht="15.75" customHeight="1" x14ac:dyDescent="0.25"/>
    <row r="375" s="86" customFormat="1" ht="15.75" customHeight="1" x14ac:dyDescent="0.25"/>
    <row r="376" s="86" customFormat="1" ht="15.75" customHeight="1" x14ac:dyDescent="0.25"/>
    <row r="377" s="86" customFormat="1" ht="15.75" customHeight="1" x14ac:dyDescent="0.25"/>
    <row r="378" s="86" customFormat="1" ht="15.75" customHeight="1" x14ac:dyDescent="0.25"/>
    <row r="379" s="86" customFormat="1" ht="15.75" customHeight="1" x14ac:dyDescent="0.25"/>
    <row r="380" s="86" customFormat="1" ht="15.75" customHeight="1" x14ac:dyDescent="0.25"/>
    <row r="381" s="86" customFormat="1" ht="15.75" customHeight="1" x14ac:dyDescent="0.25"/>
    <row r="382" s="86" customFormat="1" ht="15.75" customHeight="1" x14ac:dyDescent="0.25"/>
    <row r="383" s="86" customFormat="1" ht="15.75" customHeight="1" x14ac:dyDescent="0.25"/>
    <row r="384" s="86" customFormat="1" ht="15.75" customHeight="1" x14ac:dyDescent="0.25"/>
    <row r="385" s="86" customFormat="1" ht="15.75" customHeight="1" x14ac:dyDescent="0.25"/>
    <row r="386" s="86" customFormat="1" ht="15.75" customHeight="1" x14ac:dyDescent="0.25"/>
    <row r="387" s="86" customFormat="1" ht="15.75" customHeight="1" x14ac:dyDescent="0.25"/>
    <row r="388" s="86" customFormat="1" ht="15.75" customHeight="1" x14ac:dyDescent="0.25"/>
    <row r="389" s="86" customFormat="1" ht="15.75" customHeight="1" x14ac:dyDescent="0.25"/>
    <row r="390" s="86" customFormat="1" ht="15.75" customHeight="1" x14ac:dyDescent="0.25"/>
    <row r="391" s="86" customFormat="1" ht="15.75" customHeight="1" x14ac:dyDescent="0.25"/>
    <row r="392" s="86" customFormat="1" ht="15.75" customHeight="1" x14ac:dyDescent="0.25"/>
    <row r="393" s="86" customFormat="1" ht="15.75" customHeight="1" x14ac:dyDescent="0.25"/>
    <row r="394" s="86" customFormat="1" ht="15.75" customHeight="1" x14ac:dyDescent="0.25"/>
    <row r="395" s="86" customFormat="1" ht="15.75" customHeight="1" x14ac:dyDescent="0.25"/>
    <row r="396" s="86" customFormat="1" ht="15.75" customHeight="1" x14ac:dyDescent="0.25"/>
    <row r="397" s="86" customFormat="1" ht="15.75" customHeight="1" x14ac:dyDescent="0.25"/>
    <row r="398" s="86" customFormat="1" ht="15.75" customHeight="1" x14ac:dyDescent="0.25"/>
    <row r="399" s="86" customFormat="1" ht="15.75" customHeight="1" x14ac:dyDescent="0.25"/>
    <row r="400" s="86" customFormat="1" ht="15.75" customHeight="1" x14ac:dyDescent="0.25"/>
    <row r="401" s="86" customFormat="1" ht="15.75" customHeight="1" x14ac:dyDescent="0.25"/>
    <row r="402" s="86" customFormat="1" ht="15.75" customHeight="1" x14ac:dyDescent="0.25"/>
    <row r="403" s="86" customFormat="1" ht="15.75" customHeight="1" x14ac:dyDescent="0.25"/>
    <row r="404" s="86" customFormat="1" ht="15.75" customHeight="1" x14ac:dyDescent="0.25"/>
    <row r="405" s="86" customFormat="1" ht="15.75" customHeight="1" x14ac:dyDescent="0.25"/>
    <row r="406" s="86" customFormat="1" ht="15.75" customHeight="1" x14ac:dyDescent="0.25"/>
    <row r="407" s="86" customFormat="1" ht="15.75" customHeight="1" x14ac:dyDescent="0.25"/>
    <row r="408" s="86" customFormat="1" ht="15.75" customHeight="1" x14ac:dyDescent="0.25"/>
    <row r="409" s="86" customFormat="1" ht="15.75" customHeight="1" x14ac:dyDescent="0.25"/>
    <row r="410" s="86" customFormat="1" ht="15.75" customHeight="1" x14ac:dyDescent="0.25"/>
    <row r="411" s="86" customFormat="1" ht="15.75" customHeight="1" x14ac:dyDescent="0.25"/>
    <row r="412" s="86" customFormat="1" ht="15.75" customHeight="1" x14ac:dyDescent="0.25"/>
    <row r="413" s="86" customFormat="1" ht="15.75" customHeight="1" x14ac:dyDescent="0.25"/>
    <row r="414" s="86" customFormat="1" ht="15.75" customHeight="1" x14ac:dyDescent="0.25"/>
    <row r="415" s="86" customFormat="1" ht="15.75" customHeight="1" x14ac:dyDescent="0.25"/>
    <row r="416" s="86" customFormat="1" ht="15.75" customHeight="1" x14ac:dyDescent="0.25"/>
    <row r="417" s="86" customFormat="1" ht="15.75" customHeight="1" x14ac:dyDescent="0.25"/>
    <row r="418" s="86" customFormat="1" ht="15.75" customHeight="1" x14ac:dyDescent="0.25"/>
    <row r="419" s="86" customFormat="1" ht="15.75" customHeight="1" x14ac:dyDescent="0.25"/>
    <row r="420" s="86" customFormat="1" ht="15.75" customHeight="1" x14ac:dyDescent="0.25"/>
    <row r="421" s="86" customFormat="1" ht="15.75" customHeight="1" x14ac:dyDescent="0.25"/>
    <row r="422" s="86" customFormat="1" ht="15.75" customHeight="1" x14ac:dyDescent="0.25"/>
    <row r="423" s="86" customFormat="1" ht="15.75" customHeight="1" x14ac:dyDescent="0.25"/>
    <row r="424" s="86" customFormat="1" ht="15.75" customHeight="1" x14ac:dyDescent="0.25"/>
    <row r="425" s="86" customFormat="1" ht="15.75" customHeight="1" x14ac:dyDescent="0.25"/>
    <row r="426" s="86" customFormat="1" ht="15.75" customHeight="1" x14ac:dyDescent="0.25"/>
    <row r="427" s="86" customFormat="1" ht="15.75" customHeight="1" x14ac:dyDescent="0.25"/>
    <row r="428" s="86" customFormat="1" ht="15.75" customHeight="1" x14ac:dyDescent="0.25"/>
    <row r="429" s="86" customFormat="1" ht="15.75" customHeight="1" x14ac:dyDescent="0.25"/>
    <row r="430" s="86" customFormat="1" ht="15.75" customHeight="1" x14ac:dyDescent="0.25"/>
    <row r="431" s="86" customFormat="1" ht="15.75" customHeight="1" x14ac:dyDescent="0.25"/>
    <row r="432" s="86" customFormat="1" ht="15.75" customHeight="1" x14ac:dyDescent="0.25"/>
    <row r="433" s="86" customFormat="1" ht="15.75" customHeight="1" x14ac:dyDescent="0.25"/>
    <row r="434" s="86" customFormat="1" ht="15.75" customHeight="1" x14ac:dyDescent="0.25"/>
    <row r="435" s="86" customFormat="1" ht="15.75" customHeight="1" x14ac:dyDescent="0.25"/>
    <row r="436" s="86" customFormat="1" ht="15.75" customHeight="1" x14ac:dyDescent="0.25"/>
    <row r="437" s="86" customFormat="1" ht="15.75" customHeight="1" x14ac:dyDescent="0.25"/>
    <row r="438" s="86" customFormat="1" ht="15.75" customHeight="1" x14ac:dyDescent="0.25"/>
    <row r="439" s="86" customFormat="1" ht="15.75" customHeight="1" x14ac:dyDescent="0.25"/>
    <row r="440" s="86" customFormat="1" ht="15.75" customHeight="1" x14ac:dyDescent="0.25"/>
    <row r="441" s="86" customFormat="1" ht="15.75" customHeight="1" x14ac:dyDescent="0.25"/>
    <row r="442" s="86" customFormat="1" ht="15.75" customHeight="1" x14ac:dyDescent="0.25"/>
    <row r="443" s="86" customFormat="1" ht="15.75" customHeight="1" x14ac:dyDescent="0.25"/>
    <row r="444" s="86" customFormat="1" ht="15.75" customHeight="1" x14ac:dyDescent="0.25"/>
    <row r="445" s="86" customFormat="1" ht="15.75" customHeight="1" x14ac:dyDescent="0.25"/>
    <row r="446" s="86" customFormat="1" ht="15.75" customHeight="1" x14ac:dyDescent="0.25"/>
    <row r="447" s="86" customFormat="1" ht="15.75" customHeight="1" x14ac:dyDescent="0.25"/>
    <row r="448" s="86" customFormat="1" ht="15.75" customHeight="1" x14ac:dyDescent="0.25"/>
    <row r="449" s="86" customFormat="1" ht="15.75" customHeight="1" x14ac:dyDescent="0.25"/>
    <row r="450" s="86" customFormat="1" ht="15.75" customHeight="1" x14ac:dyDescent="0.25"/>
    <row r="451" s="86" customFormat="1" ht="15.75" customHeight="1" x14ac:dyDescent="0.25"/>
    <row r="452" s="86" customFormat="1" ht="15.75" customHeight="1" x14ac:dyDescent="0.25"/>
    <row r="453" s="86" customFormat="1" ht="15.75" customHeight="1" x14ac:dyDescent="0.25"/>
    <row r="454" s="86" customFormat="1" ht="15.75" customHeight="1" x14ac:dyDescent="0.25"/>
    <row r="455" s="86" customFormat="1" ht="15.75" customHeight="1" x14ac:dyDescent="0.25"/>
    <row r="456" s="86" customFormat="1" ht="15.75" customHeight="1" x14ac:dyDescent="0.25"/>
    <row r="457" s="86" customFormat="1" ht="15.75" customHeight="1" x14ac:dyDescent="0.25"/>
    <row r="458" s="86" customFormat="1" ht="15.75" customHeight="1" x14ac:dyDescent="0.25"/>
    <row r="459" s="86" customFormat="1" ht="15.75" customHeight="1" x14ac:dyDescent="0.25"/>
    <row r="460" s="86" customFormat="1" ht="15.75" customHeight="1" x14ac:dyDescent="0.25"/>
    <row r="461" s="86" customFormat="1" ht="15.75" customHeight="1" x14ac:dyDescent="0.25"/>
    <row r="462" s="86" customFormat="1" ht="15.75" customHeight="1" x14ac:dyDescent="0.25"/>
    <row r="463" s="86" customFormat="1" ht="15.75" customHeight="1" x14ac:dyDescent="0.25"/>
    <row r="464" s="86" customFormat="1" ht="15.75" customHeight="1" x14ac:dyDescent="0.25"/>
    <row r="465" s="86" customFormat="1" ht="15.75" customHeight="1" x14ac:dyDescent="0.25"/>
    <row r="466" s="86" customFormat="1" ht="15.75" customHeight="1" x14ac:dyDescent="0.25"/>
    <row r="467" s="86" customFormat="1" ht="15.75" customHeight="1" x14ac:dyDescent="0.25"/>
    <row r="468" s="86" customFormat="1" ht="15.75" customHeight="1" x14ac:dyDescent="0.25"/>
    <row r="469" s="86" customFormat="1" ht="15.75" customHeight="1" x14ac:dyDescent="0.25"/>
    <row r="470" s="86" customFormat="1" ht="15.75" customHeight="1" x14ac:dyDescent="0.25"/>
    <row r="471" s="86" customFormat="1" ht="15.75" customHeight="1" x14ac:dyDescent="0.25"/>
    <row r="472" s="86" customFormat="1" ht="15.75" customHeight="1" x14ac:dyDescent="0.25"/>
    <row r="473" s="86" customFormat="1" ht="15.75" customHeight="1" x14ac:dyDescent="0.25"/>
    <row r="474" s="86" customFormat="1" ht="15.75" customHeight="1" x14ac:dyDescent="0.25"/>
    <row r="475" s="86" customFormat="1" ht="15.75" customHeight="1" x14ac:dyDescent="0.25"/>
    <row r="476" s="86" customFormat="1" ht="15.75" customHeight="1" x14ac:dyDescent="0.25"/>
    <row r="477" s="86" customFormat="1" ht="15.75" customHeight="1" x14ac:dyDescent="0.25"/>
    <row r="478" s="86" customFormat="1" ht="15.75" customHeight="1" x14ac:dyDescent="0.25"/>
    <row r="479" s="86" customFormat="1" ht="15.75" customHeight="1" x14ac:dyDescent="0.25"/>
    <row r="480" s="86" customFormat="1" ht="15.75" customHeight="1" x14ac:dyDescent="0.25"/>
    <row r="481" s="86" customFormat="1" ht="15.75" customHeight="1" x14ac:dyDescent="0.25"/>
    <row r="482" s="86" customFormat="1" ht="15.75" customHeight="1" x14ac:dyDescent="0.25"/>
    <row r="483" s="86" customFormat="1" ht="15.75" customHeight="1" x14ac:dyDescent="0.25"/>
    <row r="484" s="86" customFormat="1" ht="15.75" customHeight="1" x14ac:dyDescent="0.25"/>
    <row r="485" s="86" customFormat="1" ht="15.75" customHeight="1" x14ac:dyDescent="0.25"/>
    <row r="486" s="86" customFormat="1" ht="15.75" customHeight="1" x14ac:dyDescent="0.25"/>
    <row r="487" s="86" customFormat="1" ht="15.75" customHeight="1" x14ac:dyDescent="0.25"/>
    <row r="488" s="86" customFormat="1" ht="15.75" customHeight="1" x14ac:dyDescent="0.25"/>
    <row r="489" s="86" customFormat="1" ht="15.75" customHeight="1" x14ac:dyDescent="0.25"/>
    <row r="490" s="86" customFormat="1" ht="15.75" customHeight="1" x14ac:dyDescent="0.25"/>
    <row r="491" s="86" customFormat="1" ht="15.75" customHeight="1" x14ac:dyDescent="0.25"/>
    <row r="492" s="86" customFormat="1" ht="15.75" customHeight="1" x14ac:dyDescent="0.25"/>
    <row r="493" s="86" customFormat="1" ht="15.75" customHeight="1" x14ac:dyDescent="0.25"/>
    <row r="494" s="86" customFormat="1" ht="15.75" customHeight="1" x14ac:dyDescent="0.25"/>
    <row r="495" s="86" customFormat="1" ht="15.75" customHeight="1" x14ac:dyDescent="0.25"/>
    <row r="496" s="86" customFormat="1" ht="15.75" customHeight="1" x14ac:dyDescent="0.25"/>
    <row r="497" s="86" customFormat="1" ht="15.75" customHeight="1" x14ac:dyDescent="0.25"/>
    <row r="498" s="86" customFormat="1" ht="15.75" customHeight="1" x14ac:dyDescent="0.25"/>
    <row r="499" s="86" customFormat="1" ht="15.75" customHeight="1" x14ac:dyDescent="0.25"/>
    <row r="500" s="86" customFormat="1" ht="15.75" customHeight="1" x14ac:dyDescent="0.25"/>
    <row r="501" s="86" customFormat="1" ht="15.75" customHeight="1" x14ac:dyDescent="0.25"/>
    <row r="502" s="86" customFormat="1" ht="15.75" customHeight="1" x14ac:dyDescent="0.25"/>
    <row r="503" s="86" customFormat="1" ht="15.75" customHeight="1" x14ac:dyDescent="0.25"/>
    <row r="504" s="86" customFormat="1" ht="15.75" customHeight="1" x14ac:dyDescent="0.25"/>
    <row r="505" s="86" customFormat="1" ht="15.75" customHeight="1" x14ac:dyDescent="0.25"/>
    <row r="506" s="86" customFormat="1" ht="15.75" customHeight="1" x14ac:dyDescent="0.25"/>
    <row r="507" s="86" customFormat="1" ht="15.75" customHeight="1" x14ac:dyDescent="0.25"/>
    <row r="508" s="86" customFormat="1" ht="15.75" customHeight="1" x14ac:dyDescent="0.25"/>
    <row r="509" s="86" customFormat="1" ht="15.75" customHeight="1" x14ac:dyDescent="0.25"/>
    <row r="510" s="86" customFormat="1" ht="15.75" customHeight="1" x14ac:dyDescent="0.25"/>
    <row r="511" s="86" customFormat="1" ht="15.75" customHeight="1" x14ac:dyDescent="0.25"/>
    <row r="512" s="86" customFormat="1" ht="15.75" customHeight="1" x14ac:dyDescent="0.25"/>
    <row r="513" s="86" customFormat="1" ht="15.75" customHeight="1" x14ac:dyDescent="0.25"/>
    <row r="514" s="86" customFormat="1" ht="15.75" customHeight="1" x14ac:dyDescent="0.25"/>
    <row r="515" s="86" customFormat="1" ht="15.75" customHeight="1" x14ac:dyDescent="0.25"/>
    <row r="516" s="86" customFormat="1" ht="15.75" customHeight="1" x14ac:dyDescent="0.25"/>
    <row r="517" s="86" customFormat="1" ht="15.75" customHeight="1" x14ac:dyDescent="0.25"/>
    <row r="518" s="86" customFormat="1" ht="15.75" customHeight="1" x14ac:dyDescent="0.25"/>
    <row r="519" s="86" customFormat="1" ht="15.75" customHeight="1" x14ac:dyDescent="0.25"/>
    <row r="520" s="86" customFormat="1" ht="15.75" customHeight="1" x14ac:dyDescent="0.25"/>
    <row r="521" s="86" customFormat="1" ht="15.75" customHeight="1" x14ac:dyDescent="0.25"/>
    <row r="522" s="86" customFormat="1" ht="15.75" customHeight="1" x14ac:dyDescent="0.25"/>
    <row r="523" s="86" customFormat="1" ht="15.75" customHeight="1" x14ac:dyDescent="0.25"/>
    <row r="524" s="86" customFormat="1" ht="15.75" customHeight="1" x14ac:dyDescent="0.25"/>
    <row r="525" s="86" customFormat="1" ht="15.75" customHeight="1" x14ac:dyDescent="0.25"/>
    <row r="526" s="86" customFormat="1" ht="15.75" customHeight="1" x14ac:dyDescent="0.25"/>
    <row r="527" s="86" customFormat="1" ht="15.75" customHeight="1" x14ac:dyDescent="0.25"/>
    <row r="528" s="86" customFormat="1" ht="15.75" customHeight="1" x14ac:dyDescent="0.25"/>
    <row r="529" s="86" customFormat="1" ht="15.75" customHeight="1" x14ac:dyDescent="0.25"/>
    <row r="530" s="86" customFormat="1" ht="15.75" customHeight="1" x14ac:dyDescent="0.25"/>
    <row r="531" s="86" customFormat="1" ht="15.75" customHeight="1" x14ac:dyDescent="0.25"/>
    <row r="532" s="86" customFormat="1" ht="15.75" customHeight="1" x14ac:dyDescent="0.25"/>
    <row r="533" s="86" customFormat="1" ht="15.75" customHeight="1" x14ac:dyDescent="0.25"/>
    <row r="534" s="86" customFormat="1" ht="15.75" customHeight="1" x14ac:dyDescent="0.25"/>
    <row r="535" s="86" customFormat="1" ht="15.75" customHeight="1" x14ac:dyDescent="0.25"/>
    <row r="536" s="86" customFormat="1" ht="15.75" customHeight="1" x14ac:dyDescent="0.25"/>
    <row r="537" s="86" customFormat="1" ht="15.75" customHeight="1" x14ac:dyDescent="0.25"/>
    <row r="538" s="86" customFormat="1" ht="15.75" customHeight="1" x14ac:dyDescent="0.25"/>
    <row r="539" s="86" customFormat="1" ht="15.75" customHeight="1" x14ac:dyDescent="0.25"/>
    <row r="540" s="86" customFormat="1" ht="15.75" customHeight="1" x14ac:dyDescent="0.25"/>
    <row r="541" s="86" customFormat="1" ht="15.75" customHeight="1" x14ac:dyDescent="0.25"/>
    <row r="542" s="86" customFormat="1" ht="15.75" customHeight="1" x14ac:dyDescent="0.25"/>
    <row r="543" s="86" customFormat="1" ht="15.75" customHeight="1" x14ac:dyDescent="0.25"/>
    <row r="544" s="86" customFormat="1" ht="15.75" customHeight="1" x14ac:dyDescent="0.25"/>
    <row r="545" s="86" customFormat="1" ht="15.75" customHeight="1" x14ac:dyDescent="0.25"/>
    <row r="546" s="86" customFormat="1" ht="15.75" customHeight="1" x14ac:dyDescent="0.25"/>
    <row r="547" s="86" customFormat="1" ht="15.75" customHeight="1" x14ac:dyDescent="0.25"/>
    <row r="548" s="86" customFormat="1" ht="15.75" customHeight="1" x14ac:dyDescent="0.25"/>
    <row r="549" s="86" customFormat="1" ht="15.75" customHeight="1" x14ac:dyDescent="0.25"/>
    <row r="550" s="86" customFormat="1" ht="15.75" customHeight="1" x14ac:dyDescent="0.25"/>
    <row r="551" s="86" customFormat="1" ht="15.75" customHeight="1" x14ac:dyDescent="0.25"/>
    <row r="552" s="86" customFormat="1" ht="15.75" customHeight="1" x14ac:dyDescent="0.25"/>
    <row r="553" s="86" customFormat="1" ht="15.75" customHeight="1" x14ac:dyDescent="0.25"/>
    <row r="554" s="86" customFormat="1" ht="15.75" customHeight="1" x14ac:dyDescent="0.25"/>
    <row r="555" s="86" customFormat="1" ht="15.75" customHeight="1" x14ac:dyDescent="0.25"/>
    <row r="556" s="86" customFormat="1" ht="15.75" customHeight="1" x14ac:dyDescent="0.25"/>
    <row r="557" s="86" customFormat="1" ht="15.75" customHeight="1" x14ac:dyDescent="0.25"/>
    <row r="558" s="86" customFormat="1" ht="15.75" customHeight="1" x14ac:dyDescent="0.25"/>
    <row r="559" s="86" customFormat="1" ht="15.75" customHeight="1" x14ac:dyDescent="0.25"/>
    <row r="560" s="86" customFormat="1" ht="15.75" customHeight="1" x14ac:dyDescent="0.25"/>
    <row r="561" s="86" customFormat="1" ht="15.75" customHeight="1" x14ac:dyDescent="0.25"/>
    <row r="562" s="86" customFormat="1" ht="15.75" customHeight="1" x14ac:dyDescent="0.25"/>
    <row r="563" s="86" customFormat="1" ht="15.75" customHeight="1" x14ac:dyDescent="0.25"/>
    <row r="564" s="86" customFormat="1" ht="15.75" customHeight="1" x14ac:dyDescent="0.25"/>
    <row r="565" s="86" customFormat="1" ht="15.75" customHeight="1" x14ac:dyDescent="0.25"/>
    <row r="566" s="86" customFormat="1" ht="15.75" customHeight="1" x14ac:dyDescent="0.25"/>
    <row r="567" s="86" customFormat="1" ht="15.75" customHeight="1" x14ac:dyDescent="0.25"/>
    <row r="568" s="86" customFormat="1" ht="15.75" customHeight="1" x14ac:dyDescent="0.25"/>
    <row r="569" s="86" customFormat="1" ht="15.75" customHeight="1" x14ac:dyDescent="0.25"/>
    <row r="570" s="86" customFormat="1" ht="15.75" customHeight="1" x14ac:dyDescent="0.25"/>
    <row r="571" s="86" customFormat="1" ht="15.75" customHeight="1" x14ac:dyDescent="0.25"/>
    <row r="572" s="86" customFormat="1" ht="15.75" customHeight="1" x14ac:dyDescent="0.25"/>
    <row r="573" s="86" customFormat="1" ht="15.75" customHeight="1" x14ac:dyDescent="0.25"/>
    <row r="574" s="86" customFormat="1" ht="15.75" customHeight="1" x14ac:dyDescent="0.25"/>
    <row r="575" s="86" customFormat="1" ht="15.75" customHeight="1" x14ac:dyDescent="0.25"/>
    <row r="576" s="86" customFormat="1" ht="15.75" customHeight="1" x14ac:dyDescent="0.25"/>
    <row r="577" s="86" customFormat="1" ht="15.75" customHeight="1" x14ac:dyDescent="0.25"/>
    <row r="578" s="86" customFormat="1" ht="15.75" customHeight="1" x14ac:dyDescent="0.25"/>
    <row r="579" s="86" customFormat="1" ht="15.75" customHeight="1" x14ac:dyDescent="0.25"/>
    <row r="580" s="86" customFormat="1" ht="15.75" customHeight="1" x14ac:dyDescent="0.25"/>
    <row r="581" s="86" customFormat="1" ht="15.75" customHeight="1" x14ac:dyDescent="0.25"/>
    <row r="582" s="86" customFormat="1" ht="15.75" customHeight="1" x14ac:dyDescent="0.25"/>
    <row r="583" s="86" customFormat="1" ht="15.75" customHeight="1" x14ac:dyDescent="0.25"/>
    <row r="584" s="86" customFormat="1" ht="15.75" customHeight="1" x14ac:dyDescent="0.25"/>
    <row r="585" s="86" customFormat="1" ht="15.75" customHeight="1" x14ac:dyDescent="0.25"/>
    <row r="586" s="86" customFormat="1" ht="15.75" customHeight="1" x14ac:dyDescent="0.25"/>
    <row r="587" s="86" customFormat="1" ht="15.75" customHeight="1" x14ac:dyDescent="0.25"/>
    <row r="588" s="86" customFormat="1" ht="15.75" customHeight="1" x14ac:dyDescent="0.25"/>
    <row r="589" s="86" customFormat="1" ht="15.75" customHeight="1" x14ac:dyDescent="0.25"/>
    <row r="590" s="86" customFormat="1" ht="15.75" customHeight="1" x14ac:dyDescent="0.25"/>
    <row r="591" s="86" customFormat="1" ht="15.75" customHeight="1" x14ac:dyDescent="0.25"/>
    <row r="592" s="86" customFormat="1" ht="15.75" customHeight="1" x14ac:dyDescent="0.25"/>
    <row r="593" s="86" customFormat="1" ht="15.75" customHeight="1" x14ac:dyDescent="0.25"/>
    <row r="594" s="86" customFormat="1" ht="15.75" customHeight="1" x14ac:dyDescent="0.25"/>
    <row r="595" s="86" customFormat="1" ht="15.75" customHeight="1" x14ac:dyDescent="0.25"/>
    <row r="596" s="86" customFormat="1" ht="15.75" customHeight="1" x14ac:dyDescent="0.25"/>
    <row r="597" s="86" customFormat="1" ht="15.75" customHeight="1" x14ac:dyDescent="0.25"/>
    <row r="598" s="86" customFormat="1" ht="15.75" customHeight="1" x14ac:dyDescent="0.25"/>
    <row r="599" s="86" customFormat="1" ht="15.75" customHeight="1" x14ac:dyDescent="0.25"/>
    <row r="600" s="86" customFormat="1" ht="15.75" customHeight="1" x14ac:dyDescent="0.25"/>
    <row r="601" s="86" customFormat="1" ht="15.75" customHeight="1" x14ac:dyDescent="0.25"/>
    <row r="602" s="86" customFormat="1" ht="15.75" customHeight="1" x14ac:dyDescent="0.25"/>
    <row r="603" s="86" customFormat="1" ht="15.75" customHeight="1" x14ac:dyDescent="0.25"/>
    <row r="604" s="86" customFormat="1" ht="15.75" customHeight="1" x14ac:dyDescent="0.25"/>
    <row r="605" s="86" customFormat="1" ht="15.75" customHeight="1" x14ac:dyDescent="0.25"/>
    <row r="606" s="86" customFormat="1" ht="15.75" customHeight="1" x14ac:dyDescent="0.25"/>
    <row r="607" s="86" customFormat="1" ht="15.75" customHeight="1" x14ac:dyDescent="0.25"/>
    <row r="608" s="86" customFormat="1" ht="15.75" customHeight="1" x14ac:dyDescent="0.25"/>
    <row r="609" s="86" customFormat="1" ht="15.75" customHeight="1" x14ac:dyDescent="0.25"/>
    <row r="610" s="86" customFormat="1" ht="15.75" customHeight="1" x14ac:dyDescent="0.25"/>
    <row r="611" s="86" customFormat="1" ht="15.75" customHeight="1" x14ac:dyDescent="0.25"/>
    <row r="612" s="86" customFormat="1" ht="15.75" customHeight="1" x14ac:dyDescent="0.25"/>
    <row r="613" s="86" customFormat="1" ht="15.75" customHeight="1" x14ac:dyDescent="0.25"/>
    <row r="614" s="86" customFormat="1" ht="15.75" customHeight="1" x14ac:dyDescent="0.25"/>
    <row r="615" s="86" customFormat="1" ht="15.75" customHeight="1" x14ac:dyDescent="0.25"/>
    <row r="616" s="86" customFormat="1" ht="15.75" customHeight="1" x14ac:dyDescent="0.25"/>
    <row r="617" s="86" customFormat="1" ht="15.75" customHeight="1" x14ac:dyDescent="0.25"/>
    <row r="618" s="86" customFormat="1" ht="15.75" customHeight="1" x14ac:dyDescent="0.25"/>
    <row r="619" s="86" customFormat="1" ht="15.75" customHeight="1" x14ac:dyDescent="0.25"/>
    <row r="620" s="86" customFormat="1" ht="15.75" customHeight="1" x14ac:dyDescent="0.25"/>
    <row r="621" s="86" customFormat="1" ht="15.75" customHeight="1" x14ac:dyDescent="0.25"/>
    <row r="622" s="86" customFormat="1" ht="15.75" customHeight="1" x14ac:dyDescent="0.25"/>
    <row r="623" s="86" customFormat="1" ht="15.75" customHeight="1" x14ac:dyDescent="0.25"/>
    <row r="624" s="86" customFormat="1" ht="15.75" customHeight="1" x14ac:dyDescent="0.25"/>
    <row r="625" s="86" customFormat="1" ht="15.75" customHeight="1" x14ac:dyDescent="0.25"/>
    <row r="626" s="86" customFormat="1" ht="15.75" customHeight="1" x14ac:dyDescent="0.25"/>
    <row r="627" s="86" customFormat="1" ht="15.75" customHeight="1" x14ac:dyDescent="0.25"/>
    <row r="628" s="86" customFormat="1" ht="15.75" customHeight="1" x14ac:dyDescent="0.25"/>
    <row r="629" s="86" customFormat="1" ht="15.75" customHeight="1" x14ac:dyDescent="0.25"/>
    <row r="630" s="86" customFormat="1" ht="15.75" customHeight="1" x14ac:dyDescent="0.25"/>
    <row r="631" s="86" customFormat="1" ht="15.75" customHeight="1" x14ac:dyDescent="0.25"/>
    <row r="632" s="86" customFormat="1" ht="15.75" customHeight="1" x14ac:dyDescent="0.25"/>
    <row r="633" s="86" customFormat="1" ht="15.75" customHeight="1" x14ac:dyDescent="0.25"/>
    <row r="634" s="86" customFormat="1" ht="15.75" customHeight="1" x14ac:dyDescent="0.25"/>
    <row r="635" s="86" customFormat="1" ht="15.75" customHeight="1" x14ac:dyDescent="0.25"/>
    <row r="636" s="86" customFormat="1" ht="15.75" customHeight="1" x14ac:dyDescent="0.25"/>
    <row r="637" s="86" customFormat="1" ht="15.75" customHeight="1" x14ac:dyDescent="0.25"/>
    <row r="638" s="86" customFormat="1" ht="15.75" customHeight="1" x14ac:dyDescent="0.25"/>
    <row r="639" s="86" customFormat="1" ht="15.75" customHeight="1" x14ac:dyDescent="0.25"/>
    <row r="640" s="86" customFormat="1" ht="15.75" customHeight="1" x14ac:dyDescent="0.25"/>
    <row r="641" s="86" customFormat="1" ht="15.75" customHeight="1" x14ac:dyDescent="0.25"/>
    <row r="642" s="86" customFormat="1" ht="15.75" customHeight="1" x14ac:dyDescent="0.25"/>
    <row r="643" s="86" customFormat="1" ht="15.75" customHeight="1" x14ac:dyDescent="0.25"/>
    <row r="644" s="86" customFormat="1" ht="15.75" customHeight="1" x14ac:dyDescent="0.25"/>
    <row r="645" s="86" customFormat="1" ht="15.75" customHeight="1" x14ac:dyDescent="0.25"/>
    <row r="646" s="86" customFormat="1" ht="15.75" customHeight="1" x14ac:dyDescent="0.25"/>
    <row r="647" s="86" customFormat="1" ht="15.75" customHeight="1" x14ac:dyDescent="0.25"/>
    <row r="648" s="86" customFormat="1" ht="15.75" customHeight="1" x14ac:dyDescent="0.25"/>
    <row r="649" s="86" customFormat="1" ht="15.75" customHeight="1" x14ac:dyDescent="0.25"/>
    <row r="650" s="86" customFormat="1" ht="15.75" customHeight="1" x14ac:dyDescent="0.25"/>
    <row r="651" s="86" customFormat="1" ht="15.75" customHeight="1" x14ac:dyDescent="0.25"/>
    <row r="652" s="86" customFormat="1" ht="15.75" customHeight="1" x14ac:dyDescent="0.25"/>
    <row r="653" s="86" customFormat="1" ht="15.75" customHeight="1" x14ac:dyDescent="0.25"/>
    <row r="654" s="86" customFormat="1" ht="15.75" customHeight="1" x14ac:dyDescent="0.25"/>
    <row r="655" s="86" customFormat="1" ht="15.75" customHeight="1" x14ac:dyDescent="0.25"/>
    <row r="656" s="86" customFormat="1" ht="15.75" customHeight="1" x14ac:dyDescent="0.25"/>
    <row r="657" s="86" customFormat="1" ht="15.75" customHeight="1" x14ac:dyDescent="0.25"/>
    <row r="658" s="86" customFormat="1" ht="15.75" customHeight="1" x14ac:dyDescent="0.25"/>
    <row r="659" s="86" customFormat="1" ht="15.75" customHeight="1" x14ac:dyDescent="0.25"/>
    <row r="660" s="86" customFormat="1" ht="15.75" customHeight="1" x14ac:dyDescent="0.25"/>
    <row r="661" s="86" customFormat="1" ht="15.75" customHeight="1" x14ac:dyDescent="0.25"/>
    <row r="662" s="86" customFormat="1" ht="15.75" customHeight="1" x14ac:dyDescent="0.25"/>
    <row r="663" s="86" customFormat="1" ht="15.75" customHeight="1" x14ac:dyDescent="0.25"/>
    <row r="664" s="86" customFormat="1" ht="15.75" customHeight="1" x14ac:dyDescent="0.25"/>
    <row r="665" s="86" customFormat="1" ht="15.75" customHeight="1" x14ac:dyDescent="0.25"/>
    <row r="666" s="86" customFormat="1" ht="15.75" customHeight="1" x14ac:dyDescent="0.25"/>
    <row r="667" s="86" customFormat="1" ht="15.75" customHeight="1" x14ac:dyDescent="0.25"/>
    <row r="668" s="86" customFormat="1" ht="15.75" customHeight="1" x14ac:dyDescent="0.25"/>
    <row r="669" s="86" customFormat="1" ht="15.75" customHeight="1" x14ac:dyDescent="0.25"/>
    <row r="670" s="86" customFormat="1" ht="15.75" customHeight="1" x14ac:dyDescent="0.25"/>
    <row r="671" s="86" customFormat="1" ht="15.75" customHeight="1" x14ac:dyDescent="0.25"/>
    <row r="672" s="86" customFormat="1" ht="15.75" customHeight="1" x14ac:dyDescent="0.25"/>
    <row r="673" s="86" customFormat="1" ht="15.75" customHeight="1" x14ac:dyDescent="0.25"/>
    <row r="674" s="86" customFormat="1" ht="15.75" customHeight="1" x14ac:dyDescent="0.25"/>
    <row r="675" s="86" customFormat="1" ht="15.75" customHeight="1" x14ac:dyDescent="0.25"/>
    <row r="676" s="86" customFormat="1" ht="15.75" customHeight="1" x14ac:dyDescent="0.25"/>
    <row r="677" s="86" customFormat="1" ht="15.75" customHeight="1" x14ac:dyDescent="0.25"/>
    <row r="678" s="86" customFormat="1" ht="15.75" customHeight="1" x14ac:dyDescent="0.25"/>
    <row r="679" s="86" customFormat="1" ht="15.75" customHeight="1" x14ac:dyDescent="0.25"/>
    <row r="680" s="86" customFormat="1" ht="15.75" customHeight="1" x14ac:dyDescent="0.25"/>
    <row r="681" s="86" customFormat="1" ht="15.75" customHeight="1" x14ac:dyDescent="0.25"/>
    <row r="682" s="86" customFormat="1" ht="15.75" customHeight="1" x14ac:dyDescent="0.25"/>
    <row r="683" s="86" customFormat="1" ht="15.75" customHeight="1" x14ac:dyDescent="0.25"/>
    <row r="684" s="86" customFormat="1" ht="15.75" customHeight="1" x14ac:dyDescent="0.25"/>
    <row r="685" s="86" customFormat="1" ht="15.75" customHeight="1" x14ac:dyDescent="0.25"/>
    <row r="686" s="86" customFormat="1" ht="15.75" customHeight="1" x14ac:dyDescent="0.25"/>
    <row r="687" s="86" customFormat="1" ht="15.75" customHeight="1" x14ac:dyDescent="0.25"/>
    <row r="688" s="86" customFormat="1" ht="15.75" customHeight="1" x14ac:dyDescent="0.25"/>
    <row r="689" s="86" customFormat="1" ht="15.75" customHeight="1" x14ac:dyDescent="0.25"/>
    <row r="690" s="86" customFormat="1" ht="15.75" customHeight="1" x14ac:dyDescent="0.25"/>
    <row r="691" s="86" customFormat="1" ht="15.75" customHeight="1" x14ac:dyDescent="0.25"/>
    <row r="692" s="86" customFormat="1" ht="15.75" customHeight="1" x14ac:dyDescent="0.25"/>
    <row r="693" s="86" customFormat="1" ht="15.75" customHeight="1" x14ac:dyDescent="0.25"/>
    <row r="694" s="86" customFormat="1" ht="15.75" customHeight="1" x14ac:dyDescent="0.25"/>
    <row r="695" s="86" customFormat="1" ht="15.75" customHeight="1" x14ac:dyDescent="0.25"/>
    <row r="696" s="86" customFormat="1" ht="15.75" customHeight="1" x14ac:dyDescent="0.25"/>
    <row r="697" s="86" customFormat="1" ht="15.75" customHeight="1" x14ac:dyDescent="0.25"/>
    <row r="698" s="86" customFormat="1" ht="15.75" customHeight="1" x14ac:dyDescent="0.25"/>
    <row r="699" s="86" customFormat="1" ht="15.75" customHeight="1" x14ac:dyDescent="0.25"/>
    <row r="700" s="86" customFormat="1" ht="15.75" customHeight="1" x14ac:dyDescent="0.25"/>
    <row r="701" s="86" customFormat="1" ht="15.75" customHeight="1" x14ac:dyDescent="0.25"/>
    <row r="702" s="86" customFormat="1" ht="15.75" customHeight="1" x14ac:dyDescent="0.25"/>
    <row r="703" s="86" customFormat="1" ht="15.75" customHeight="1" x14ac:dyDescent="0.25"/>
    <row r="704" s="86" customFormat="1" ht="15.75" customHeight="1" x14ac:dyDescent="0.25"/>
    <row r="705" s="86" customFormat="1" ht="15.75" customHeight="1" x14ac:dyDescent="0.25"/>
    <row r="706" s="86" customFormat="1" ht="15.75" customHeight="1" x14ac:dyDescent="0.25"/>
    <row r="707" s="86" customFormat="1" ht="15.75" customHeight="1" x14ac:dyDescent="0.25"/>
    <row r="708" s="86" customFormat="1" ht="15.75" customHeight="1" x14ac:dyDescent="0.25"/>
    <row r="709" s="86" customFormat="1" ht="15.75" customHeight="1" x14ac:dyDescent="0.25"/>
    <row r="710" s="86" customFormat="1" ht="15.75" customHeight="1" x14ac:dyDescent="0.25"/>
    <row r="711" s="86" customFormat="1" ht="15.75" customHeight="1" x14ac:dyDescent="0.25"/>
    <row r="712" s="86" customFormat="1" ht="15.75" customHeight="1" x14ac:dyDescent="0.25"/>
    <row r="713" s="86" customFormat="1" ht="15.75" customHeight="1" x14ac:dyDescent="0.25"/>
    <row r="714" s="86" customFormat="1" ht="15.75" customHeight="1" x14ac:dyDescent="0.25"/>
    <row r="715" s="86" customFormat="1" ht="15.75" customHeight="1" x14ac:dyDescent="0.25"/>
    <row r="716" s="86" customFormat="1" ht="15.75" customHeight="1" x14ac:dyDescent="0.25"/>
    <row r="717" s="86" customFormat="1" ht="15.75" customHeight="1" x14ac:dyDescent="0.25"/>
    <row r="718" s="86" customFormat="1" ht="15.75" customHeight="1" x14ac:dyDescent="0.25"/>
    <row r="719" s="86" customFormat="1" ht="15.75" customHeight="1" x14ac:dyDescent="0.25"/>
    <row r="720" s="86" customFormat="1" ht="15.75" customHeight="1" x14ac:dyDescent="0.25"/>
    <row r="721" s="86" customFormat="1" ht="15.75" customHeight="1" x14ac:dyDescent="0.25"/>
    <row r="722" s="86" customFormat="1" ht="15.75" customHeight="1" x14ac:dyDescent="0.25"/>
    <row r="723" s="86" customFormat="1" ht="15.75" customHeight="1" x14ac:dyDescent="0.25"/>
    <row r="724" s="86" customFormat="1" ht="15.75" customHeight="1" x14ac:dyDescent="0.25"/>
    <row r="725" s="86" customFormat="1" ht="15.75" customHeight="1" x14ac:dyDescent="0.25"/>
    <row r="726" s="86" customFormat="1" ht="15.75" customHeight="1" x14ac:dyDescent="0.25"/>
    <row r="727" s="86" customFormat="1" ht="15.75" customHeight="1" x14ac:dyDescent="0.25"/>
    <row r="728" s="86" customFormat="1" ht="15.75" customHeight="1" x14ac:dyDescent="0.25"/>
    <row r="729" s="86" customFormat="1" ht="15.75" customHeight="1" x14ac:dyDescent="0.25"/>
    <row r="730" s="86" customFormat="1" ht="15.75" customHeight="1" x14ac:dyDescent="0.25"/>
    <row r="731" s="86" customFormat="1" ht="15.75" customHeight="1" x14ac:dyDescent="0.25"/>
    <row r="732" s="86" customFormat="1" ht="15.75" customHeight="1" x14ac:dyDescent="0.25"/>
    <row r="733" s="86" customFormat="1" ht="15.75" customHeight="1" x14ac:dyDescent="0.25"/>
    <row r="734" s="86" customFormat="1" ht="15.75" customHeight="1" x14ac:dyDescent="0.25"/>
    <row r="735" s="86" customFormat="1" ht="15.75" customHeight="1" x14ac:dyDescent="0.25"/>
    <row r="736" s="86" customFormat="1" ht="15.75" customHeight="1" x14ac:dyDescent="0.25"/>
    <row r="737" s="86" customFormat="1" ht="15.75" customHeight="1" x14ac:dyDescent="0.25"/>
    <row r="738" s="86" customFormat="1" ht="15.75" customHeight="1" x14ac:dyDescent="0.25"/>
    <row r="739" s="86" customFormat="1" ht="15.75" customHeight="1" x14ac:dyDescent="0.25"/>
    <row r="740" s="86" customFormat="1" ht="15.75" customHeight="1" x14ac:dyDescent="0.25"/>
    <row r="741" s="86" customFormat="1" ht="15.75" customHeight="1" x14ac:dyDescent="0.25"/>
    <row r="742" s="86" customFormat="1" ht="15.75" customHeight="1" x14ac:dyDescent="0.25"/>
    <row r="743" s="86" customFormat="1" ht="15.75" customHeight="1" x14ac:dyDescent="0.25"/>
    <row r="744" s="86" customFormat="1" ht="15.75" customHeight="1" x14ac:dyDescent="0.25"/>
    <row r="745" s="86" customFormat="1" ht="15.75" customHeight="1" x14ac:dyDescent="0.25"/>
    <row r="746" s="86" customFormat="1" ht="15.75" customHeight="1" x14ac:dyDescent="0.25"/>
    <row r="747" s="86" customFormat="1" ht="15.75" customHeight="1" x14ac:dyDescent="0.25"/>
    <row r="748" s="86" customFormat="1" ht="15.75" customHeight="1" x14ac:dyDescent="0.25"/>
    <row r="749" s="86" customFormat="1" ht="15.75" customHeight="1" x14ac:dyDescent="0.25"/>
    <row r="750" s="86" customFormat="1" ht="15.75" customHeight="1" x14ac:dyDescent="0.25"/>
    <row r="751" s="86" customFormat="1" ht="15.75" customHeight="1" x14ac:dyDescent="0.25"/>
    <row r="752" s="86" customFormat="1" ht="15.75" customHeight="1" x14ac:dyDescent="0.25"/>
    <row r="753" s="86" customFormat="1" ht="15.75" customHeight="1" x14ac:dyDescent="0.25"/>
    <row r="754" s="86" customFormat="1" ht="15.75" customHeight="1" x14ac:dyDescent="0.25"/>
    <row r="755" s="86" customFormat="1" ht="15.75" customHeight="1" x14ac:dyDescent="0.25"/>
    <row r="756" s="86" customFormat="1" ht="15.75" customHeight="1" x14ac:dyDescent="0.25"/>
    <row r="757" s="86" customFormat="1" ht="15.75" customHeight="1" x14ac:dyDescent="0.25"/>
    <row r="758" s="86" customFormat="1" ht="15.75" customHeight="1" x14ac:dyDescent="0.25"/>
    <row r="759" s="86" customFormat="1" ht="15.75" customHeight="1" x14ac:dyDescent="0.25"/>
    <row r="760" s="86" customFormat="1" ht="15.75" customHeight="1" x14ac:dyDescent="0.25"/>
    <row r="761" s="86" customFormat="1" ht="15.75" customHeight="1" x14ac:dyDescent="0.25"/>
    <row r="762" s="86" customFormat="1" ht="15.75" customHeight="1" x14ac:dyDescent="0.25"/>
    <row r="763" s="86" customFormat="1" ht="15.75" customHeight="1" x14ac:dyDescent="0.25"/>
    <row r="764" s="86" customFormat="1" ht="15.75" customHeight="1" x14ac:dyDescent="0.25"/>
    <row r="765" s="86" customFormat="1" ht="15.75" customHeight="1" x14ac:dyDescent="0.25"/>
    <row r="766" s="86" customFormat="1" ht="15.75" customHeight="1" x14ac:dyDescent="0.25"/>
    <row r="767" s="86" customFormat="1" ht="15.75" customHeight="1" x14ac:dyDescent="0.25"/>
    <row r="768" s="86" customFormat="1" ht="15.75" customHeight="1" x14ac:dyDescent="0.25"/>
    <row r="769" s="86" customFormat="1" ht="15.75" customHeight="1" x14ac:dyDescent="0.25"/>
    <row r="770" s="86" customFormat="1" ht="15.75" customHeight="1" x14ac:dyDescent="0.25"/>
    <row r="771" s="86" customFormat="1" ht="15.75" customHeight="1" x14ac:dyDescent="0.25"/>
    <row r="772" s="86" customFormat="1" ht="15.75" customHeight="1" x14ac:dyDescent="0.25"/>
    <row r="773" s="86" customFormat="1" ht="15.75" customHeight="1" x14ac:dyDescent="0.25"/>
    <row r="774" s="86" customFormat="1" ht="15.75" customHeight="1" x14ac:dyDescent="0.25"/>
    <row r="775" s="86" customFormat="1" ht="15.75" customHeight="1" x14ac:dyDescent="0.25"/>
    <row r="776" s="86" customFormat="1" ht="15.75" customHeight="1" x14ac:dyDescent="0.25"/>
    <row r="777" s="86" customFormat="1" ht="15.75" customHeight="1" x14ac:dyDescent="0.25"/>
    <row r="778" s="86" customFormat="1" ht="15.75" customHeight="1" x14ac:dyDescent="0.25"/>
    <row r="779" s="86" customFormat="1" ht="15.75" customHeight="1" x14ac:dyDescent="0.25"/>
    <row r="780" s="86" customFormat="1" ht="15.75" customHeight="1" x14ac:dyDescent="0.25"/>
    <row r="781" s="86" customFormat="1" ht="15.75" customHeight="1" x14ac:dyDescent="0.25"/>
    <row r="782" s="86" customFormat="1" ht="15.75" customHeight="1" x14ac:dyDescent="0.25"/>
    <row r="783" s="86" customFormat="1" ht="15.75" customHeight="1" x14ac:dyDescent="0.25"/>
    <row r="784" s="86" customFormat="1" ht="15.75" customHeight="1" x14ac:dyDescent="0.25"/>
    <row r="785" s="86" customFormat="1" ht="15.75" customHeight="1" x14ac:dyDescent="0.25"/>
    <row r="786" s="86" customFormat="1" ht="15.75" customHeight="1" x14ac:dyDescent="0.25"/>
    <row r="787" s="86" customFormat="1" ht="15.75" customHeight="1" x14ac:dyDescent="0.25"/>
    <row r="788" s="86" customFormat="1" ht="15.75" customHeight="1" x14ac:dyDescent="0.25"/>
    <row r="789" s="86" customFormat="1" ht="15.75" customHeight="1" x14ac:dyDescent="0.25"/>
    <row r="790" s="86" customFormat="1" ht="15.75" customHeight="1" x14ac:dyDescent="0.25"/>
    <row r="791" s="86" customFormat="1" ht="15.75" customHeight="1" x14ac:dyDescent="0.25"/>
    <row r="792" s="86" customFormat="1" ht="15.75" customHeight="1" x14ac:dyDescent="0.25"/>
    <row r="793" s="86" customFormat="1" ht="15.75" customHeight="1" x14ac:dyDescent="0.25"/>
    <row r="794" s="86" customFormat="1" ht="15.75" customHeight="1" x14ac:dyDescent="0.25"/>
    <row r="795" s="86" customFormat="1" ht="15.75" customHeight="1" x14ac:dyDescent="0.25"/>
    <row r="796" s="86" customFormat="1" ht="15.75" customHeight="1" x14ac:dyDescent="0.25"/>
    <row r="797" s="86" customFormat="1" ht="15.75" customHeight="1" x14ac:dyDescent="0.25"/>
    <row r="798" s="86" customFormat="1" ht="15.75" customHeight="1" x14ac:dyDescent="0.25"/>
    <row r="799" s="86" customFormat="1" ht="15.75" customHeight="1" x14ac:dyDescent="0.25"/>
    <row r="800" s="86" customFormat="1" ht="15.75" customHeight="1" x14ac:dyDescent="0.25"/>
    <row r="801" s="86" customFormat="1" ht="15.75" customHeight="1" x14ac:dyDescent="0.25"/>
    <row r="802" s="86" customFormat="1" ht="15.75" customHeight="1" x14ac:dyDescent="0.25"/>
    <row r="803" s="86" customFormat="1" ht="15.75" customHeight="1" x14ac:dyDescent="0.25"/>
    <row r="804" s="86" customFormat="1" ht="15.75" customHeight="1" x14ac:dyDescent="0.25"/>
    <row r="805" s="86" customFormat="1" ht="15.75" customHeight="1" x14ac:dyDescent="0.25"/>
    <row r="806" s="86" customFormat="1" ht="15.75" customHeight="1" x14ac:dyDescent="0.25"/>
    <row r="807" s="86" customFormat="1" ht="15.75" customHeight="1" x14ac:dyDescent="0.25"/>
    <row r="808" s="86" customFormat="1" ht="15.75" customHeight="1" x14ac:dyDescent="0.25"/>
    <row r="809" s="86" customFormat="1" ht="15.75" customHeight="1" x14ac:dyDescent="0.25"/>
    <row r="810" s="86" customFormat="1" ht="15.75" customHeight="1" x14ac:dyDescent="0.25"/>
    <row r="811" s="86" customFormat="1" ht="15.75" customHeight="1" x14ac:dyDescent="0.25"/>
    <row r="812" s="86" customFormat="1" ht="15.75" customHeight="1" x14ac:dyDescent="0.25"/>
    <row r="813" s="86" customFormat="1" ht="15.75" customHeight="1" x14ac:dyDescent="0.25"/>
    <row r="814" s="86" customFormat="1" ht="15.75" customHeight="1" x14ac:dyDescent="0.25"/>
    <row r="815" s="86" customFormat="1" ht="15.75" customHeight="1" x14ac:dyDescent="0.25"/>
    <row r="816" s="86" customFormat="1" ht="15.75" customHeight="1" x14ac:dyDescent="0.25"/>
    <row r="817" s="86" customFormat="1" ht="15.75" customHeight="1" x14ac:dyDescent="0.25"/>
    <row r="818" s="86" customFormat="1" ht="15.75" customHeight="1" x14ac:dyDescent="0.25"/>
    <row r="819" s="86" customFormat="1" ht="15.75" customHeight="1" x14ac:dyDescent="0.25"/>
    <row r="820" s="86" customFormat="1" ht="15.75" customHeight="1" x14ac:dyDescent="0.25"/>
    <row r="821" s="86" customFormat="1" ht="15.75" customHeight="1" x14ac:dyDescent="0.25"/>
    <row r="822" s="86" customFormat="1" ht="15.75" customHeight="1" x14ac:dyDescent="0.25"/>
    <row r="823" s="86" customFormat="1" ht="15.75" customHeight="1" x14ac:dyDescent="0.25"/>
    <row r="824" s="86" customFormat="1" ht="15.75" customHeight="1" x14ac:dyDescent="0.25"/>
    <row r="825" s="86" customFormat="1" ht="15.75" customHeight="1" x14ac:dyDescent="0.25"/>
    <row r="826" s="86" customFormat="1" ht="15.75" customHeight="1" x14ac:dyDescent="0.25"/>
    <row r="827" s="86" customFormat="1" ht="15.75" customHeight="1" x14ac:dyDescent="0.25"/>
    <row r="828" s="86" customFormat="1" ht="15.75" customHeight="1" x14ac:dyDescent="0.25"/>
    <row r="829" s="86" customFormat="1" ht="15.75" customHeight="1" x14ac:dyDescent="0.25"/>
    <row r="830" s="86" customFormat="1" ht="15.75" customHeight="1" x14ac:dyDescent="0.25"/>
    <row r="831" s="86" customFormat="1" ht="15.75" customHeight="1" x14ac:dyDescent="0.25"/>
    <row r="832" s="86" customFormat="1" ht="15.75" customHeight="1" x14ac:dyDescent="0.25"/>
    <row r="833" s="86" customFormat="1" ht="15.75" customHeight="1" x14ac:dyDescent="0.25"/>
    <row r="834" s="86" customFormat="1" ht="15.75" customHeight="1" x14ac:dyDescent="0.25"/>
    <row r="835" s="86" customFormat="1" ht="15.75" customHeight="1" x14ac:dyDescent="0.25"/>
    <row r="836" s="86" customFormat="1" ht="15.75" customHeight="1" x14ac:dyDescent="0.25"/>
    <row r="837" s="86" customFormat="1" ht="15.75" customHeight="1" x14ac:dyDescent="0.25"/>
    <row r="838" s="86" customFormat="1" ht="15.75" customHeight="1" x14ac:dyDescent="0.25"/>
    <row r="839" s="86" customFormat="1" ht="15.75" customHeight="1" x14ac:dyDescent="0.25"/>
    <row r="840" s="86" customFormat="1" ht="15.75" customHeight="1" x14ac:dyDescent="0.25"/>
    <row r="841" s="86" customFormat="1" ht="15.75" customHeight="1" x14ac:dyDescent="0.25"/>
    <row r="842" s="86" customFormat="1" ht="15.75" customHeight="1" x14ac:dyDescent="0.25"/>
    <row r="843" s="86" customFormat="1" ht="15.75" customHeight="1" x14ac:dyDescent="0.25"/>
    <row r="844" s="86" customFormat="1" ht="15.75" customHeight="1" x14ac:dyDescent="0.25"/>
    <row r="845" s="86" customFormat="1" ht="15.75" customHeight="1" x14ac:dyDescent="0.25"/>
    <row r="846" s="86" customFormat="1" ht="15.75" customHeight="1" x14ac:dyDescent="0.25"/>
    <row r="847" s="86" customFormat="1" ht="15.75" customHeight="1" x14ac:dyDescent="0.25"/>
    <row r="848" s="86" customFormat="1" ht="15.75" customHeight="1" x14ac:dyDescent="0.25"/>
    <row r="849" s="86" customFormat="1" ht="15.75" customHeight="1" x14ac:dyDescent="0.25"/>
    <row r="850" s="86" customFormat="1" ht="15.75" customHeight="1" x14ac:dyDescent="0.25"/>
    <row r="851" s="86" customFormat="1" ht="15.75" customHeight="1" x14ac:dyDescent="0.25"/>
    <row r="852" s="86" customFormat="1" ht="15.75" customHeight="1" x14ac:dyDescent="0.25"/>
    <row r="853" s="86" customFormat="1" ht="15.75" customHeight="1" x14ac:dyDescent="0.25"/>
    <row r="854" s="86" customFormat="1" ht="15.75" customHeight="1" x14ac:dyDescent="0.25"/>
    <row r="855" s="86" customFormat="1" ht="15.75" customHeight="1" x14ac:dyDescent="0.25"/>
    <row r="856" s="86" customFormat="1" ht="15.75" customHeight="1" x14ac:dyDescent="0.25"/>
    <row r="857" s="86" customFormat="1" ht="15.75" customHeight="1" x14ac:dyDescent="0.25"/>
    <row r="858" s="86" customFormat="1" ht="15.75" customHeight="1" x14ac:dyDescent="0.25"/>
    <row r="859" s="86" customFormat="1" ht="15.75" customHeight="1" x14ac:dyDescent="0.25"/>
    <row r="860" s="86" customFormat="1" ht="15.75" customHeight="1" x14ac:dyDescent="0.25"/>
    <row r="861" s="86" customFormat="1" ht="15.75" customHeight="1" x14ac:dyDescent="0.25"/>
    <row r="862" s="86" customFormat="1" ht="15.75" customHeight="1" x14ac:dyDescent="0.25"/>
    <row r="863" s="86" customFormat="1" ht="15.75" customHeight="1" x14ac:dyDescent="0.25"/>
    <row r="864" s="86" customFormat="1" ht="15.75" customHeight="1" x14ac:dyDescent="0.25"/>
    <row r="865" s="86" customFormat="1" ht="15.75" customHeight="1" x14ac:dyDescent="0.25"/>
    <row r="866" s="86" customFormat="1" ht="15.75" customHeight="1" x14ac:dyDescent="0.25"/>
    <row r="867" s="86" customFormat="1" ht="15.75" customHeight="1" x14ac:dyDescent="0.25"/>
    <row r="868" s="86" customFormat="1" ht="15.75" customHeight="1" x14ac:dyDescent="0.25"/>
    <row r="869" s="86" customFormat="1" ht="15.75" customHeight="1" x14ac:dyDescent="0.25"/>
    <row r="870" s="86" customFormat="1" ht="15.75" customHeight="1" x14ac:dyDescent="0.25"/>
    <row r="871" s="86" customFormat="1" ht="15.75" customHeight="1" x14ac:dyDescent="0.25"/>
    <row r="872" s="86" customFormat="1" ht="15.75" customHeight="1" x14ac:dyDescent="0.25"/>
    <row r="873" s="86" customFormat="1" ht="15.75" customHeight="1" x14ac:dyDescent="0.25"/>
    <row r="874" s="86" customFormat="1" ht="15.75" customHeight="1" x14ac:dyDescent="0.25"/>
    <row r="875" s="86" customFormat="1" ht="15.75" customHeight="1" x14ac:dyDescent="0.25"/>
    <row r="876" s="86" customFormat="1" ht="15.75" customHeight="1" x14ac:dyDescent="0.25"/>
    <row r="877" s="86" customFormat="1" ht="15.75" customHeight="1" x14ac:dyDescent="0.25"/>
    <row r="878" s="86" customFormat="1" ht="15.75" customHeight="1" x14ac:dyDescent="0.25"/>
    <row r="879" s="86" customFormat="1" ht="15.75" customHeight="1" x14ac:dyDescent="0.25"/>
    <row r="880" s="86" customFormat="1" ht="15.75" customHeight="1" x14ac:dyDescent="0.25"/>
    <row r="881" s="86" customFormat="1" ht="15.75" customHeight="1" x14ac:dyDescent="0.25"/>
    <row r="882" s="86" customFormat="1" ht="15.75" customHeight="1" x14ac:dyDescent="0.25"/>
    <row r="883" s="86" customFormat="1" ht="15.75" customHeight="1" x14ac:dyDescent="0.25"/>
    <row r="884" s="86" customFormat="1" ht="15.75" customHeight="1" x14ac:dyDescent="0.25"/>
    <row r="885" s="86" customFormat="1" ht="15.75" customHeight="1" x14ac:dyDescent="0.25"/>
    <row r="886" s="86" customFormat="1" ht="15.75" customHeight="1" x14ac:dyDescent="0.25"/>
    <row r="887" s="86" customFormat="1" ht="15.75" customHeight="1" x14ac:dyDescent="0.25"/>
    <row r="888" s="86" customFormat="1" ht="15.75" customHeight="1" x14ac:dyDescent="0.25"/>
    <row r="889" s="86" customFormat="1" ht="15.75" customHeight="1" x14ac:dyDescent="0.25"/>
    <row r="890" s="86" customFormat="1" ht="15.75" customHeight="1" x14ac:dyDescent="0.25"/>
    <row r="891" s="86" customFormat="1" ht="15.75" customHeight="1" x14ac:dyDescent="0.25"/>
    <row r="892" s="86" customFormat="1" ht="15.75" customHeight="1" x14ac:dyDescent="0.25"/>
    <row r="893" s="86" customFormat="1" ht="15.75" customHeight="1" x14ac:dyDescent="0.25"/>
    <row r="894" s="86" customFormat="1" ht="15.75" customHeight="1" x14ac:dyDescent="0.25"/>
    <row r="895" s="86" customFormat="1" ht="15.75" customHeight="1" x14ac:dyDescent="0.25"/>
    <row r="896" s="86" customFormat="1" ht="15.75" customHeight="1" x14ac:dyDescent="0.25"/>
    <row r="897" s="86" customFormat="1" ht="15.75" customHeight="1" x14ac:dyDescent="0.25"/>
    <row r="898" s="86" customFormat="1" ht="15.75" customHeight="1" x14ac:dyDescent="0.25"/>
    <row r="899" s="86" customFormat="1" ht="15.75" customHeight="1" x14ac:dyDescent="0.25"/>
    <row r="900" s="86" customFormat="1" ht="15.75" customHeight="1" x14ac:dyDescent="0.25"/>
    <row r="901" s="86" customFormat="1" ht="15.75" customHeight="1" x14ac:dyDescent="0.25"/>
    <row r="902" s="86" customFormat="1" ht="15.75" customHeight="1" x14ac:dyDescent="0.25"/>
    <row r="903" s="86" customFormat="1" ht="15.75" customHeight="1" x14ac:dyDescent="0.25"/>
    <row r="904" s="86" customFormat="1" ht="15.75" customHeight="1" x14ac:dyDescent="0.25"/>
    <row r="905" s="86" customFormat="1" ht="15.75" customHeight="1" x14ac:dyDescent="0.25"/>
    <row r="906" s="86" customFormat="1" ht="15.75" customHeight="1" x14ac:dyDescent="0.25"/>
    <row r="907" s="86" customFormat="1" ht="15.75" customHeight="1" x14ac:dyDescent="0.25"/>
    <row r="908" s="86" customFormat="1" ht="15.75" customHeight="1" x14ac:dyDescent="0.25"/>
    <row r="909" s="86" customFormat="1" ht="15.75" customHeight="1" x14ac:dyDescent="0.25"/>
    <row r="910" s="86" customFormat="1" ht="15.75" customHeight="1" x14ac:dyDescent="0.25"/>
    <row r="911" s="86" customFormat="1" ht="15.75" customHeight="1" x14ac:dyDescent="0.25"/>
    <row r="912" s="86" customFormat="1" ht="15.75" customHeight="1" x14ac:dyDescent="0.25"/>
    <row r="913" s="86" customFormat="1" ht="15.75" customHeight="1" x14ac:dyDescent="0.25"/>
    <row r="914" s="86" customFormat="1" ht="15.75" customHeight="1" x14ac:dyDescent="0.25"/>
    <row r="915" s="86" customFormat="1" ht="15.75" customHeight="1" x14ac:dyDescent="0.25"/>
    <row r="916" s="86" customFormat="1" ht="15.75" customHeight="1" x14ac:dyDescent="0.25"/>
    <row r="917" s="86" customFormat="1" ht="15.75" customHeight="1" x14ac:dyDescent="0.25"/>
    <row r="918" s="86" customFormat="1" ht="15.75" customHeight="1" x14ac:dyDescent="0.25"/>
    <row r="919" s="86" customFormat="1" ht="15.75" customHeight="1" x14ac:dyDescent="0.25"/>
    <row r="920" s="86" customFormat="1" ht="15.75" customHeight="1" x14ac:dyDescent="0.25"/>
    <row r="921" s="86" customFormat="1" ht="15.75" customHeight="1" x14ac:dyDescent="0.25"/>
    <row r="922" s="86" customFormat="1" ht="15.75" customHeight="1" x14ac:dyDescent="0.25"/>
    <row r="923" s="86" customFormat="1" ht="15.75" customHeight="1" x14ac:dyDescent="0.25"/>
    <row r="924" s="86" customFormat="1" ht="15.75" customHeight="1" x14ac:dyDescent="0.25"/>
    <row r="925" s="86" customFormat="1" ht="15.75" customHeight="1" x14ac:dyDescent="0.25"/>
    <row r="926" s="86" customFormat="1" ht="15.75" customHeight="1" x14ac:dyDescent="0.25"/>
    <row r="927" s="86" customFormat="1" ht="15.75" customHeight="1" x14ac:dyDescent="0.25"/>
    <row r="928" s="86" customFormat="1" ht="15.75" customHeight="1" x14ac:dyDescent="0.25"/>
    <row r="929" s="86" customFormat="1" ht="15.75" customHeight="1" x14ac:dyDescent="0.25"/>
    <row r="930" s="86" customFormat="1" ht="15.75" customHeight="1" x14ac:dyDescent="0.25"/>
    <row r="931" s="86" customFormat="1" ht="15.75" customHeight="1" x14ac:dyDescent="0.25"/>
    <row r="932" s="86" customFormat="1" ht="15.75" customHeight="1" x14ac:dyDescent="0.25"/>
    <row r="933" s="86" customFormat="1" ht="15.75" customHeight="1" x14ac:dyDescent="0.25"/>
    <row r="934" s="86" customFormat="1" ht="15.75" customHeight="1" x14ac:dyDescent="0.25"/>
    <row r="935" s="86" customFormat="1" ht="15.75" customHeight="1" x14ac:dyDescent="0.25"/>
    <row r="936" s="86" customFormat="1" ht="15.75" customHeight="1" x14ac:dyDescent="0.25"/>
    <row r="937" s="86" customFormat="1" ht="15.75" customHeight="1" x14ac:dyDescent="0.25"/>
    <row r="938" s="86" customFormat="1" ht="15.75" customHeight="1" x14ac:dyDescent="0.25"/>
    <row r="939" s="86" customFormat="1" ht="15.75" customHeight="1" x14ac:dyDescent="0.25"/>
    <row r="940" s="86" customFormat="1" ht="15.75" customHeight="1" x14ac:dyDescent="0.25"/>
    <row r="941" s="86" customFormat="1" ht="15.75" customHeight="1" x14ac:dyDescent="0.25"/>
    <row r="942" s="86" customFormat="1" ht="15.75" customHeight="1" x14ac:dyDescent="0.25"/>
    <row r="943" s="86" customFormat="1" ht="15.75" customHeight="1" x14ac:dyDescent="0.25"/>
    <row r="944" s="86" customFormat="1" ht="15.75" customHeight="1" x14ac:dyDescent="0.25"/>
    <row r="945" s="86" customFormat="1" ht="15.75" customHeight="1" x14ac:dyDescent="0.25"/>
    <row r="946" s="86" customFormat="1" ht="15.75" customHeight="1" x14ac:dyDescent="0.25"/>
    <row r="947" s="86" customFormat="1" ht="15.75" customHeight="1" x14ac:dyDescent="0.25"/>
    <row r="948" s="86" customFormat="1" ht="15.75" customHeight="1" x14ac:dyDescent="0.25"/>
    <row r="949" s="86" customFormat="1" ht="15.75" customHeight="1" x14ac:dyDescent="0.25"/>
    <row r="950" s="86" customFormat="1" ht="15.75" customHeight="1" x14ac:dyDescent="0.25"/>
    <row r="951" s="86" customFormat="1" ht="15.75" customHeight="1" x14ac:dyDescent="0.25"/>
    <row r="952" s="86" customFormat="1" ht="15.75" customHeight="1" x14ac:dyDescent="0.25"/>
    <row r="953" s="86" customFormat="1" ht="15.75" customHeight="1" x14ac:dyDescent="0.25"/>
    <row r="954" s="86" customFormat="1" ht="15.75" customHeight="1" x14ac:dyDescent="0.25"/>
    <row r="955" s="86" customFormat="1" ht="15.75" customHeight="1" x14ac:dyDescent="0.25"/>
    <row r="956" s="86" customFormat="1" ht="15.75" customHeight="1" x14ac:dyDescent="0.25"/>
    <row r="957" s="86" customFormat="1" ht="15.75" customHeight="1" x14ac:dyDescent="0.25"/>
    <row r="958" s="86" customFormat="1" ht="15.75" customHeight="1" x14ac:dyDescent="0.25"/>
    <row r="959" s="86" customFormat="1" ht="15.75" customHeight="1" x14ac:dyDescent="0.25"/>
    <row r="960" s="86" customFormat="1" ht="15.75" customHeight="1" x14ac:dyDescent="0.25"/>
    <row r="961" s="86" customFormat="1" ht="15.75" customHeight="1" x14ac:dyDescent="0.25"/>
    <row r="962" s="86" customFormat="1" ht="15.75" customHeight="1" x14ac:dyDescent="0.25"/>
    <row r="963" s="86" customFormat="1" ht="15.75" customHeight="1" x14ac:dyDescent="0.25"/>
    <row r="964" s="86" customFormat="1" ht="15.75" customHeight="1" x14ac:dyDescent="0.25"/>
    <row r="965" s="86" customFormat="1" ht="15.75" customHeight="1" x14ac:dyDescent="0.25"/>
    <row r="966" s="86" customFormat="1" ht="15.75" customHeight="1" x14ac:dyDescent="0.25"/>
    <row r="967" s="86" customFormat="1" ht="15.75" customHeight="1" x14ac:dyDescent="0.25"/>
    <row r="968" s="86" customFormat="1" ht="15.75" customHeight="1" x14ac:dyDescent="0.25"/>
    <row r="969" s="86" customFormat="1" ht="15.75" customHeight="1" x14ac:dyDescent="0.25"/>
    <row r="970" s="86" customFormat="1" ht="15.75" customHeight="1" x14ac:dyDescent="0.25"/>
    <row r="971" s="86" customFormat="1" ht="15.75" customHeight="1" x14ac:dyDescent="0.25"/>
    <row r="972" s="86" customFormat="1" ht="15.75" customHeight="1" x14ac:dyDescent="0.25"/>
    <row r="973" s="86" customFormat="1" ht="15.75" customHeight="1" x14ac:dyDescent="0.25"/>
    <row r="974" s="86" customFormat="1" ht="15.75" customHeight="1" x14ac:dyDescent="0.25"/>
    <row r="975" s="86" customFormat="1" ht="15.75" customHeight="1" x14ac:dyDescent="0.25"/>
    <row r="976" s="86" customFormat="1" ht="15.75" customHeight="1" x14ac:dyDescent="0.25"/>
    <row r="977" s="86" customFormat="1" ht="15.75" customHeight="1" x14ac:dyDescent="0.25"/>
    <row r="978" s="86" customFormat="1" ht="15.75" customHeight="1" x14ac:dyDescent="0.25"/>
    <row r="979" s="86" customFormat="1" ht="15.75" customHeight="1" x14ac:dyDescent="0.25"/>
    <row r="980" s="86" customFormat="1" ht="15.75" customHeight="1" x14ac:dyDescent="0.25"/>
    <row r="981" s="86" customFormat="1" ht="15.75" customHeight="1" x14ac:dyDescent="0.25"/>
    <row r="982" s="86" customFormat="1" ht="15.75" customHeight="1" x14ac:dyDescent="0.25"/>
    <row r="983" s="86" customFormat="1" ht="15.75" customHeight="1" x14ac:dyDescent="0.25"/>
    <row r="984" s="86" customFormat="1" ht="15.75" customHeight="1" x14ac:dyDescent="0.25"/>
    <row r="985" s="86" customFormat="1" ht="15.75" customHeight="1" x14ac:dyDescent="0.25"/>
    <row r="986" s="86" customFormat="1" ht="15.75" customHeight="1" x14ac:dyDescent="0.25"/>
    <row r="987" s="86" customFormat="1" ht="15.75" customHeight="1" x14ac:dyDescent="0.25"/>
    <row r="988" s="86" customFormat="1" ht="15.75" customHeight="1" x14ac:dyDescent="0.25"/>
    <row r="989" s="86" customFormat="1" ht="15.75" customHeight="1" x14ac:dyDescent="0.25"/>
    <row r="990" s="86" customFormat="1" ht="15.75" customHeight="1" x14ac:dyDescent="0.25"/>
    <row r="991" s="86" customFormat="1" ht="15.75" customHeight="1" x14ac:dyDescent="0.25"/>
    <row r="992" s="86" customFormat="1" ht="15.75" customHeight="1" x14ac:dyDescent="0.25"/>
    <row r="993" s="86" customFormat="1" ht="15.75" customHeight="1" x14ac:dyDescent="0.25"/>
    <row r="994" s="86" customFormat="1" ht="15.75" customHeight="1" x14ac:dyDescent="0.25"/>
    <row r="995" s="86" customFormat="1" ht="15.75" customHeight="1" x14ac:dyDescent="0.25"/>
    <row r="996" s="86" customFormat="1" ht="15.75" customHeight="1" x14ac:dyDescent="0.25"/>
    <row r="997" s="86" customFormat="1" ht="15.75" customHeight="1" x14ac:dyDescent="0.25"/>
    <row r="998" s="86" customFormat="1" ht="15.75" customHeight="1" x14ac:dyDescent="0.25"/>
    <row r="999" s="86" customFormat="1" ht="15.75" customHeight="1" x14ac:dyDescent="0.25"/>
    <row r="1000" s="86" customFormat="1" ht="15.75" customHeight="1" x14ac:dyDescent="0.25"/>
    <row r="1001" s="86" customFormat="1" ht="15.75" customHeight="1" x14ac:dyDescent="0.25"/>
    <row r="1002" s="86" customFormat="1" ht="15.75" customHeight="1" x14ac:dyDescent="0.25"/>
    <row r="1003" s="86" customFormat="1" ht="15.75" customHeight="1" x14ac:dyDescent="0.25"/>
    <row r="1004" s="86" customFormat="1" ht="15.75" customHeight="1" x14ac:dyDescent="0.25"/>
    <row r="1005" s="86" customFormat="1" ht="15.75" customHeight="1" x14ac:dyDescent="0.25"/>
    <row r="1006" s="86" customFormat="1" ht="15.75" customHeight="1" x14ac:dyDescent="0.25"/>
    <row r="1007" s="86" customFormat="1" ht="15.75" customHeight="1" x14ac:dyDescent="0.25"/>
    <row r="1008" s="86" customFormat="1" ht="15.75" customHeight="1" x14ac:dyDescent="0.25"/>
    <row r="1009" s="86" customFormat="1" ht="15.75" customHeight="1" x14ac:dyDescent="0.25"/>
    <row r="1010" s="86" customFormat="1" ht="15.75" customHeight="1" x14ac:dyDescent="0.25"/>
    <row r="1011" s="86" customFormat="1" ht="15.75" customHeight="1" x14ac:dyDescent="0.25"/>
    <row r="1012" s="86" customFormat="1" ht="15.75" customHeight="1" x14ac:dyDescent="0.25"/>
    <row r="1013" s="86" customFormat="1" ht="15.75" customHeight="1" x14ac:dyDescent="0.25"/>
    <row r="1014" s="86" customFormat="1" ht="15.75" customHeight="1" x14ac:dyDescent="0.25"/>
  </sheetData>
  <mergeCells count="2">
    <mergeCell ref="C6:F6"/>
    <mergeCell ref="J6:M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f_External xmlns="72bb26ba-5129-46e4-8560-2937a2f62ed0">Internal</Internal_x002f_External>
    <mf743a4c981b46d194ee5689ec50c182 xmlns="72bb26ba-5129-46e4-8560-2937a2f62ed0">
      <Terms xmlns="http://schemas.microsoft.com/office/infopath/2007/PartnerControls"/>
    </mf743a4c981b46d194ee5689ec50c182>
    <aca32e933e1646ba83ae3570c873c224 xmlns="72bb26ba-5129-46e4-8560-2937a2f62ed0">
      <Terms xmlns="http://schemas.microsoft.com/office/infopath/2007/PartnerControls"/>
    </aca32e933e1646ba83ae3570c873c224>
    <mb2c3abc54dc4268be5108365713a90f xmlns="72bb26ba-5129-46e4-8560-2937a2f62ed0">
      <Terms xmlns="http://schemas.microsoft.com/office/infopath/2007/PartnerControls"/>
    </mb2c3abc54dc4268be5108365713a90f>
    <cc780345329a47208f3088f39b012005 xmlns="72bb26ba-5129-46e4-8560-2937a2f62ed0">
      <Terms xmlns="http://schemas.microsoft.com/office/infopath/2007/PartnerControls"/>
    </cc780345329a47208f3088f39b012005>
    <j0849585369445e1b27c5312a27626d0 xmlns="8a52ec1f-1425-44be-8138-fb7f103858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Internews Europe</TermName>
          <TermId xmlns="http://schemas.microsoft.com/office/infopath/2007/PartnerControls">014bac3e-0d72-4188-a7f8-97c1c309a526</TermId>
        </TermInfo>
      </Terms>
    </j0849585369445e1b27c5312a27626d0>
    <Funder-Name xmlns="8a52ec1f-1425-44be-8138-fb7f103858f1"/>
    <p703a96bf7c4414a8486b705e6af8e16 xmlns="8a52ec1f-1425-44be-8138-fb7f103858f1">
      <Terms xmlns="http://schemas.microsoft.com/office/infopath/2007/PartnerControls"/>
    </p703a96bf7c4414a8486b705e6af8e16>
    <TaxCatchAll xmlns="72bb26ba-5129-46e4-8560-2937a2f62ed0">
      <Value>145</Value>
      <Value>144</Value>
      <Value>17</Value>
      <Value>544</Value>
    </TaxCatchAll>
    <h5ec88ca59fe48328e056fa4c9fbed8c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Grants ＆ Contracts</TermName>
          <TermId xmlns="http://schemas.microsoft.com/office/infopath/2007/PartnerControls">92fee343-9c08-413e-8a64-3f1e7fed7f0a</TermId>
        </TermInfo>
      </Terms>
    </h5ec88ca59fe48328e056fa4c9fbed8c>
    <a4af6adf50e549a89ebcea25875e7f0d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45c31847-f881-41d0-befe-c252e937cbf8</TermId>
        </TermInfo>
      </Terms>
    </a4af6adf50e549a89ebcea25875e7f0d>
    <p107d2c62f5b4bc383371548f0e116fd xmlns="8a52ec1f-1425-44be-8138-fb7f103858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Subgrants</TermName>
          <TermId xmlns="http://schemas.microsoft.com/office/infopath/2007/PartnerControls">d9f40c6c-49e2-4e10-a8a7-aeebe98027ca</TermId>
        </TermInfo>
      </Terms>
    </p107d2c62f5b4bc383371548f0e116fd>
    <bf70a770db124057a8ccfeb617353301 xmlns="72bb26ba-5129-46e4-8560-2937a2f62ed0">
      <Terms xmlns="http://schemas.microsoft.com/office/infopath/2007/PartnerControls"/>
    </bf70a770db124057a8ccfeb617353301>
  </documentManagement>
</p:properties>
</file>

<file path=customXml/item2.xml><?xml version="1.0" encoding="utf-8"?>
<?mso-contentType ?>
<SharedContentType xmlns="Microsoft.SharePoint.Taxonomy.ContentTypeSync" SourceId="7bed7cd0-2e79-407e-9449-9953514c7ab9" ContentTypeId="0x010100F9217CFCC7255D45822DAFD8252576E80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C Document" ma:contentTypeID="0x010100F9217CFCC7255D45822DAFD8252576E802009DB189B04823AB43AF2DAD4DE16DEAEC000CF8BFE255AD1746BA89A0A22E9E6104" ma:contentTypeVersion="14" ma:contentTypeDescription="" ma:contentTypeScope="" ma:versionID="4e8bf78f1e2193b60806f22a7a4278ad">
  <xsd:schema xmlns:xsd="http://www.w3.org/2001/XMLSchema" xmlns:xs="http://www.w3.org/2001/XMLSchema" xmlns:p="http://schemas.microsoft.com/office/2006/metadata/properties" xmlns:ns3="72bb26ba-5129-46e4-8560-2937a2f62ed0" xmlns:ns4="8a52ec1f-1425-44be-8138-fb7f103858f1" targetNamespace="http://schemas.microsoft.com/office/2006/metadata/properties" ma:root="true" ma:fieldsID="6c3f1deece2094f084e98368e434b403" ns3:_="" ns4:_="">
    <xsd:import namespace="72bb26ba-5129-46e4-8560-2937a2f62ed0"/>
    <xsd:import namespace="8a52ec1f-1425-44be-8138-fb7f103858f1"/>
    <xsd:element name="properties">
      <xsd:complexType>
        <xsd:sequence>
          <xsd:element name="documentManagement">
            <xsd:complexType>
              <xsd:all>
                <xsd:element ref="ns3:Internal_x002f_External" minOccurs="0"/>
                <xsd:element ref="ns4:Funder-Name" minOccurs="0"/>
                <xsd:element ref="ns4:j0849585369445e1b27c5312a27626d0" minOccurs="0"/>
                <xsd:element ref="ns3:TaxCatchAllLabel" minOccurs="0"/>
                <xsd:element ref="ns4:p107d2c62f5b4bc383371548f0e116fd" minOccurs="0"/>
                <xsd:element ref="ns4:p703a96bf7c4414a8486b705e6af8e16" minOccurs="0"/>
                <xsd:element ref="ns3:h5ec88ca59fe48328e056fa4c9fbed8c" minOccurs="0"/>
                <xsd:element ref="ns4:Funder-Name_x003a_Funder_x0020_Full_x0020_Name" minOccurs="0"/>
                <xsd:element ref="ns3:mf743a4c981b46d194ee5689ec50c182" minOccurs="0"/>
                <xsd:element ref="ns3:aca32e933e1646ba83ae3570c873c224" minOccurs="0"/>
                <xsd:element ref="ns3:cc780345329a47208f3088f39b012005" minOccurs="0"/>
                <xsd:element ref="ns3:TaxCatchAll" minOccurs="0"/>
                <xsd:element ref="ns3:a4af6adf50e549a89ebcea25875e7f0d" minOccurs="0"/>
                <xsd:element ref="ns3:bf70a770db124057a8ccfeb617353301" minOccurs="0"/>
                <xsd:element ref="ns3:mb2c3abc54dc4268be5108365713a90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b26ba-5129-46e4-8560-2937a2f62ed0" elementFormDefault="qualified">
    <xsd:import namespace="http://schemas.microsoft.com/office/2006/documentManagement/types"/>
    <xsd:import namespace="http://schemas.microsoft.com/office/infopath/2007/PartnerControls"/>
    <xsd:element name="Internal_x002f_External" ma:index="6" nillable="true" ma:displayName="Audience" ma:format="Dropdown" ma:internalName="Internal_x002F_External" ma:readOnly="false">
      <xsd:simpleType>
        <xsd:restriction base="dms:Choice">
          <xsd:enumeration value="Internal"/>
          <xsd:enumeration value="External"/>
        </xsd:restriction>
      </xsd:simpleType>
    </xsd:element>
    <xsd:element name="TaxCatchAllLabel" ma:index="16" nillable="true" ma:displayName="Taxonomy Catch All Column1" ma:hidden="true" ma:list="{645bc588-05c1-4057-bcb2-427b55330d0a}" ma:internalName="TaxCatchAllLabel" ma:readOnly="true" ma:showField="CatchAllDataLabel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ec88ca59fe48328e056fa4c9fbed8c" ma:index="20" nillable="true" ma:taxonomy="true" ma:internalName="h5ec88ca59fe48328e056fa4c9fbed8c" ma:taxonomyFieldName="Departments" ma:displayName="Departments" ma:default="" ma:fieldId="{15ec88ca-59fe-4832-8e05-6fa4c9fbed8c}" ma:taxonomyMulti="true" ma:sspId="7bed7cd0-2e79-407e-9449-9953514c7ab9" ma:termSetId="bd93ac64-cc78-4059-95fa-453ed7ee21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43a4c981b46d194ee5689ec50c182" ma:index="24" nillable="true" ma:taxonomy="true" ma:internalName="mf743a4c981b46d194ee5689ec50c182" ma:taxonomyFieldName="Project" ma:displayName="Project" ma:default="" ma:fieldId="{6f743a4c-981b-46d1-94ee-5689ec50c182}" ma:taxonomyMulti="true" ma:sspId="7bed7cd0-2e79-407e-9449-9953514c7ab9" ma:termSetId="e4258a86-437d-4371-acb1-d9de3c41b2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a32e933e1646ba83ae3570c873c224" ma:index="26" nillable="true" ma:taxonomy="true" ma:internalName="aca32e933e1646ba83ae3570c873c224" ma:taxonomyFieldName="Themes" ma:displayName="Themes" ma:default="" ma:fieldId="{aca32e93-3e16-46ba-83ae-3570c873c224}" ma:taxonomyMulti="true" ma:sspId="7bed7cd0-2e79-407e-9449-9953514c7ab9" ma:termSetId="24916de9-1391-4ad8-94fd-833ff5562c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c780345329a47208f3088f39b012005" ma:index="28" nillable="true" ma:taxonomy="true" ma:internalName="cc780345329a47208f3088f39b012005" ma:taxonomyFieldName="Proposal_x0020_Resource_x0020_Type" ma:displayName="Proposal Resource Type" ma:default="" ma:fieldId="{cc780345-329a-4720-8f30-88f39b012005}" ma:taxonomyMulti="true" ma:sspId="7bed7cd0-2e79-407e-9449-9953514c7ab9" ma:termSetId="7197ac95-6ed3-4171-809c-2a220c7600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Taxonomy Catch All Column" ma:hidden="true" ma:list="{645bc588-05c1-4057-bcb2-427b55330d0a}" ma:internalName="TaxCatchAll" ma:showField="CatchAllData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4af6adf50e549a89ebcea25875e7f0d" ma:index="30" nillable="true" ma:taxonomy="true" ma:internalName="a4af6adf50e549a89ebcea25875e7f0d" ma:taxonomyFieldName="Administrative_x0020_Document_x0020_Type" ma:displayName="Administrative Document Type" ma:default="" ma:fieldId="{a4af6adf-50e5-49a8-9ebc-ea25875e7f0d}" ma:taxonomyMulti="true" ma:sspId="7bed7cd0-2e79-407e-9449-9953514c7ab9" ma:termSetId="c5049d66-4f48-4588-908a-3a4c21d98bd7" ma:anchorId="484f5330-d5c5-408c-934f-33fe4e4d2d84" ma:open="false" ma:isKeyword="false">
      <xsd:complexType>
        <xsd:sequence>
          <xsd:element ref="pc:Terms" minOccurs="0" maxOccurs="1"/>
        </xsd:sequence>
      </xsd:complexType>
    </xsd:element>
    <xsd:element name="bf70a770db124057a8ccfeb617353301" ma:index="32" nillable="true" ma:taxonomy="true" ma:internalName="bf70a770db124057a8ccfeb617353301" ma:taxonomyFieldName="Program_x0020_Document_x0020_Type" ma:displayName="Program Document Type" ma:default="" ma:fieldId="{bf70a770-db12-4057-a8cc-feb617353301}" ma:taxonomyMulti="true" ma:sspId="7bed7cd0-2e79-407e-9449-9953514c7ab9" ma:termSetId="c5049d66-4f48-4588-908a-3a4c21d98bd7" ma:anchorId="fdbd28b2-6d15-4c1f-a2ba-757f6e2ffa5d" ma:open="false" ma:isKeyword="false">
      <xsd:complexType>
        <xsd:sequence>
          <xsd:element ref="pc:Terms" minOccurs="0" maxOccurs="1"/>
        </xsd:sequence>
      </xsd:complexType>
    </xsd:element>
    <xsd:element name="mb2c3abc54dc4268be5108365713a90f" ma:index="33" nillable="true" ma:taxonomy="true" ma:internalName="mb2c3abc54dc4268be5108365713a90f" ma:taxonomyFieldName="Program_x0020_Stage" ma:displayName="Program Stage" ma:default="" ma:fieldId="{6b2c3abc-54dc-4268-be51-08365713a90f}" ma:taxonomyMulti="true" ma:sspId="7bed7cd0-2e79-407e-9449-9953514c7ab9" ma:termSetId="7cb5e972-3ba6-4691-a25f-b6c4334943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2ec1f-1425-44be-8138-fb7f103858f1" elementFormDefault="qualified">
    <xsd:import namespace="http://schemas.microsoft.com/office/2006/documentManagement/types"/>
    <xsd:import namespace="http://schemas.microsoft.com/office/infopath/2007/PartnerControls"/>
    <xsd:element name="Funder-Name" ma:index="12" nillable="true" ma:displayName="Funder-Name" ma:description="A list of shorthand names for Internews funders." ma:list="{36290240-bb40-49fb-af13-9c412e88047e}" ma:internalName="Funder_x002d_Name" ma:showField="Title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0849585369445e1b27c5312a27626d0" ma:index="15" nillable="true" ma:taxonomy="true" ma:internalName="j0849585369445e1b27c5312a27626d0" ma:taxonomyFieldName="Organization" ma:displayName="Organization" ma:default="" ma:fieldId="{30849585-3694-45e1-b27c-5312a27626d0}" ma:taxonomyMulti="true" ma:sspId="7bed7cd0-2e79-407e-9449-9953514c7ab9" ma:termSetId="983d6aa0-9f7a-4098-86f6-d1bc580d24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107d2c62f5b4bc383371548f0e116fd" ma:index="17" nillable="true" ma:taxonomy="true" ma:internalName="p107d2c62f5b4bc383371548f0e116fd" ma:taxonomyFieldName="GC_x0020_Subcategory" ma:displayName="GC Subcategory" ma:default="" ma:fieldId="{9107d2c6-2f5b-4bc3-8337-1548f0e116fd}" ma:taxonomyMulti="true" ma:sspId="7bed7cd0-2e79-407e-9449-9953514c7ab9" ma:termSetId="f3b8c39f-6da0-41a6-999c-4985113bb9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03a96bf7c4414a8486b705e6af8e16" ma:index="19" nillable="true" ma:taxonomy="true" ma:internalName="p703a96bf7c4414a8486b705e6af8e16" ma:taxonomyFieldName="Country" ma:displayName="Country" ma:default="" ma:fieldId="{9703a96b-f7c4-414a-8486-b705e6af8e16}" ma:taxonomyMulti="true" ma:sspId="7bed7cd0-2e79-407e-9449-9953514c7ab9" ma:termSetId="42f24f6b-84c8-48d0-82d2-3c5f8ac8ed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under-Name_x003a_Funder_x0020_Full_x0020_Name" ma:index="22" nillable="true" ma:displayName="Funder-Name:Funder Full Name" ma:list="{36290240-bb40-49fb-af13-9c412e88047e}" ma:internalName="Funder_x002d_Name_x003A_Funder_x0020_Full_x0020_Name" ma:readOnly="true" ma:showField="Full_x0020_Name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BC9F69-DFC2-4AFB-A966-63A595C2CF35}">
  <ds:schemaRefs>
    <ds:schemaRef ds:uri="http://schemas.microsoft.com/office/2006/metadata/properties"/>
    <ds:schemaRef ds:uri="http://schemas.microsoft.com/office/infopath/2007/PartnerControls"/>
    <ds:schemaRef ds:uri="72bb26ba-5129-46e4-8560-2937a2f62ed0"/>
    <ds:schemaRef ds:uri="8a52ec1f-1425-44be-8138-fb7f103858f1"/>
  </ds:schemaRefs>
</ds:datastoreItem>
</file>

<file path=customXml/itemProps2.xml><?xml version="1.0" encoding="utf-8"?>
<ds:datastoreItem xmlns:ds="http://schemas.openxmlformats.org/officeDocument/2006/customXml" ds:itemID="{935ECF08-A7CD-474C-A4DE-E525696A670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F7A1503-0CC2-4415-8575-06B34F64E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b26ba-5129-46e4-8560-2937a2f62ed0"/>
    <ds:schemaRef ds:uri="8a52ec1f-1425-44be-8138-fb7f103858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D851115-A098-4E1A-8D40-6C62CDEED7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monitoring</vt:lpstr>
      <vt:lpstr>Budget mod request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2 - Budget template 12 months</dc:title>
  <dc:subject/>
  <dc:creator>Denis Kovalenko</dc:creator>
  <cp:keywords/>
  <dc:description/>
  <cp:lastModifiedBy>Sabina Kamchibekova</cp:lastModifiedBy>
  <cp:revision/>
  <dcterms:created xsi:type="dcterms:W3CDTF">2017-01-24T12:39:54Z</dcterms:created>
  <dcterms:modified xsi:type="dcterms:W3CDTF">2022-09-29T12:45:47Z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0x010100F9217CFCC7255D45822DAFD8252576E802009DB189B04823AB43AF2DAD4DE16DEAEC000CF8BFE255AD1746BA89A0A22E9E6104</vt:lpwstr>
  </property>
  <property fmtid="{D5CDD505-2E9C-101B-9397-08002B2CF9AE}" pid="3" name="Project">
    <vt:lpwstr/>
  </property>
  <property fmtid="{D5CDD505-2E9C-101B-9397-08002B2CF9AE}" pid="4" name="Administrative Document Type">
    <vt:lpwstr>144;#Template|45c31847-f881-41d0-befe-c252e937cbf8</vt:lpwstr>
  </property>
  <property fmtid="{D5CDD505-2E9C-101B-9397-08002B2CF9AE}" pid="5" name="Themes">
    <vt:lpwstr/>
  </property>
  <property fmtid="{D5CDD505-2E9C-101B-9397-08002B2CF9AE}" pid="6" name="Proposal Resource Type">
    <vt:lpwstr/>
  </property>
  <property fmtid="{D5CDD505-2E9C-101B-9397-08002B2CF9AE}" pid="7" name="Departments">
    <vt:lpwstr>145;#Grants ＆ Contracts|92fee343-9c08-413e-8a64-3f1e7fed7f0a</vt:lpwstr>
  </property>
  <property fmtid="{D5CDD505-2E9C-101B-9397-08002B2CF9AE}" pid="8" name="Program Stage">
    <vt:lpwstr/>
  </property>
  <property fmtid="{D5CDD505-2E9C-101B-9397-08002B2CF9AE}" pid="9" name="Country">
    <vt:lpwstr/>
  </property>
  <property fmtid="{D5CDD505-2E9C-101B-9397-08002B2CF9AE}" pid="10" name="Organization">
    <vt:lpwstr>17;#Internews Europe|014bac3e-0d72-4188-a7f8-97c1c309a526</vt:lpwstr>
  </property>
  <property fmtid="{D5CDD505-2E9C-101B-9397-08002B2CF9AE}" pid="11" name="GC Subcategory">
    <vt:lpwstr>544;#Subgrants|d9f40c6c-49e2-4e10-a8a7-aeebe98027ca</vt:lpwstr>
  </property>
  <property fmtid="{D5CDD505-2E9C-101B-9397-08002B2CF9AE}" pid="12" name="Program Document Type">
    <vt:lpwstr/>
  </property>
</Properties>
</file>